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6" activeTab="10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5">'5- 一般公共预算支出'!$A$1:$F$37</definedName>
    <definedName name="_xlnm.Print_Area" localSheetId="6">'6-一般公共预算财政基本支出'!$A$1:$E$32</definedName>
    <definedName name="_xlnm.Print_Area" localSheetId="7">'7-一般公共预算“三公”经费支出表'!$A$1:$L$8</definedName>
    <definedName name="_xlnm.Print_Area" localSheetId="1">'1-单位收支总表'!$A$1:$D$31</definedName>
    <definedName name="_xlnm.Print_Area" localSheetId="2">'2-单位收入总表'!$A$1:$M$37</definedName>
    <definedName name="_xlnm.Print_Area" localSheetId="3">'3- 单位支出总表'!$A$1:$H$36</definedName>
    <definedName name="_xlnm.Print_Area" localSheetId="10">'10  政府采购明细表'!$A$1:$M$8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'2-单位收入总表'!$1:$6</definedName>
    <definedName name="_xlnm.Print_Titles" localSheetId="3">'3- 单位支出总表'!$1:$5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<sst xmlns="http://schemas.openxmlformats.org/spreadsheetml/2006/main" count="1474" uniqueCount="619">
  <si>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</si>
  <si>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</si>
  <si>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</si>
  <si>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</si>
  <si>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</si>
  <si>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</si>
  <si>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</si>
  <si>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</si>
  <si>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</si>
  <si>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</si>
  <si>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</si>
  <si>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</si>
  <si>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</si>
  <si>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</si>
  <si>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</si>
  <si>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</si>
  <si>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</si>
  <si>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</si>
  <si>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</si>
  <si>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</si>
  <si>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</si>
  <si>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</si>
  <si>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</si>
  <si>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</si>
  <si>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</si>
  <si>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</si>
  <si>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</si>
  <si>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</si>
  <si>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</si>
  <si>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</si>
  <si>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</si>
  <si>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</si>
  <si>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</si>
  <si>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</si>
  <si>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</si>
  <si>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</si>
  <si>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</si>
  <si>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</si>
  <si>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</si>
  <si>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</si>
  <si>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</si>
  <si>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</si>
  <si>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</si>
  <si>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</si>
  <si>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</si>
  <si>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</si>
  <si>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</si>
  <si>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</si>
  <si>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</si>
  <si>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</si>
  <si>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</si>
  <si>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</si>
  <si>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</si>
  <si>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</si>
  <si>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</si>
  <si>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</si>
  <si>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</si>
  <si>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</si>
  <si>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</si>
  <si>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</si>
  <si>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</si>
  <si>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</si>
  <si>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</si>
  <si>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</si>
  <si>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</si>
  <si>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</si>
  <si>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</si>
  <si>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</si>
  <si>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</si>
  <si>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</si>
  <si>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</si>
  <si>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</si>
  <si>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</si>
  <si>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</si>
  <si>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</si>
  <si>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</si>
  <si>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</si>
  <si>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</si>
  <si>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</si>
  <si>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</si>
  <si>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</si>
  <si>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</si>
  <si>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</si>
  <si>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</si>
  <si>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</si>
  <si>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</si>
  <si>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</si>
  <si>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</si>
  <si>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</si>
  <si>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</si>
  <si>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</si>
  <si>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</si>
  <si>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</si>
  <si>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</si>
  <si>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</si>
  <si>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</si>
  <si>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</si>
  <si>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</si>
  <si>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</si>
  <si>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</si>
  <si>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</si>
  <si>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</si>
  <si>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</si>
  <si>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</si>
  <si>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</si>
  <si>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</si>
  <si>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</si>
  <si>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</si>
  <si>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</si>
  <si>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</si>
  <si>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</si>
  <si>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</si>
  <si>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</si>
  <si>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</si>
  <si>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</si>
  <si>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</si>
  <si>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</si>
  <si>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</si>
  <si>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</si>
  <si>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</si>
  <si>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</si>
  <si>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</si>
  <si>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</si>
  <si>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</si>
  <si>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</si>
  <si>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</si>
  <si>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</si>
  <si>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</si>
  <si>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</si>
  <si>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</si>
  <si>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</si>
  <si>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</si>
  <si>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</si>
  <si>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</si>
  <si>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</si>
  <si>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</si>
  <si>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</si>
  <si>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</si>
  <si>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</si>
  <si>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</si>
  <si>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</si>
  <si>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</si>
  <si>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</si>
  <si>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</si>
  <si>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</si>
  <si>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</si>
  <si>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</si>
  <si>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</si>
  <si>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</si>
  <si>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</si>
  <si>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</si>
  <si>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</si>
  <si>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</si>
  <si>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</si>
  <si>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</si>
  <si>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</si>
  <si>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</si>
  <si>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</si>
  <si>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</si>
  <si>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</si>
  <si>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</si>
  <si>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</si>
  <si>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</si>
  <si>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</si>
  <si>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</si>
  <si>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</si>
  <si>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</si>
  <si>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</si>
  <si>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</si>
  <si>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</si>
  <si>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</si>
  <si>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</si>
  <si>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</si>
  <si>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</si>
  <si>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</si>
  <si>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</si>
  <si>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</si>
  <si>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</si>
  <si>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</si>
  <si>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</si>
  <si>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</si>
  <si>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</si>
  <si>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</si>
  <si>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</si>
  <si>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</si>
  <si>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</si>
  <si>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</si>
  <si>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</si>
  <si>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</si>
  <si>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</si>
  <si>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</si>
  <si>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</si>
  <si>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</si>
  <si>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</si>
  <si>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</si>
  <si>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</si>
  <si>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</si>
  <si>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</si>
  <si>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</si>
  <si>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</si>
  <si>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</si>
  <si>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</si>
  <si>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</si>
  <si>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</si>
  <si>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</si>
  <si>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</si>
  <si>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</si>
  <si>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</si>
  <si>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</si>
  <si>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</si>
  <si>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</si>
  <si>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</si>
  <si>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</si>
  <si>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</si>
  <si>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</si>
  <si>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</si>
  <si>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</si>
  <si>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</si>
  <si>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</si>
  <si>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</si>
  <si>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</si>
  <si>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</si>
  <si>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</si>
  <si>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</si>
  <si>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</si>
  <si>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</si>
  <si>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</si>
  <si>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</si>
  <si>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</si>
  <si>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</si>
  <si>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</si>
  <si>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</si>
  <si>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</si>
  <si>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</si>
  <si>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</si>
  <si>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</si>
  <si>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</si>
  <si>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</si>
  <si>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</si>
  <si>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</si>
  <si>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</si>
  <si>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</si>
  <si>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</si>
  <si>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</si>
  <si>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</si>
  <si>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</si>
  <si>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</si>
  <si>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</si>
  <si>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</si>
  <si>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</si>
  <si>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</si>
  <si>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</si>
  <si>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</si>
  <si>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</si>
  <si>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</si>
  <si>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</si>
  <si>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</si>
  <si>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</si>
  <si>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</si>
  <si>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</si>
  <si>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</si>
  <si>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</si>
  <si>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</si>
  <si>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</si>
  <si>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</si>
  <si>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</si>
  <si>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</si>
  <si>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</si>
  <si>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</si>
  <si>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</si>
  <si>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</si>
  <si>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</si>
  <si>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</si>
  <si>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</si>
  <si>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</si>
  <si>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</si>
  <si>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</si>
  <si>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</si>
  <si>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</si>
  <si>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</si>
  <si>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</si>
  <si>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</si>
  <si>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</si>
  <si>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</si>
  <si>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</si>
  <si>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</si>
  <si>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</si>
  <si>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</si>
  <si>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</si>
  <si>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</si>
  <si>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</si>
  <si>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</si>
  <si>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</si>
  <si>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</si>
  <si>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</si>
  <si>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</si>
  <si>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</si>
  <si>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</si>
  <si>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</si>
  <si>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</si>
  <si>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</si>
  <si>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</si>
  <si>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</si>
  <si>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</si>
  <si>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</si>
  <si>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</si>
  <si>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</si>
  <si>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</si>
  <si>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</si>
  <si>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</si>
  <si>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</si>
  <si>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</si>
  <si>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重庆市江津区生态环境局（本级）2025年收支总表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</si>
  <si>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</si>
  <si>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</si>
  <si>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</si>
  <si>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</si>
  <si>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</si>
  <si>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</si>
  <si>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</si>
  <si>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</si>
  <si>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</si>
  <si>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</si>
  <si>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三、节能环保支出</t>
  </si>
  <si>
    <t>四、财政专户管理资金收入</t>
  </si>
  <si>
    <t>四、城乡社区支出</t>
  </si>
  <si>
    <t>五、事业收入预算</t>
  </si>
  <si>
    <t>五、住房保障支出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</si>
  <si>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</si>
  <si>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</si>
  <si>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</si>
  <si>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</si>
  <si>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</si>
  <si>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</si>
  <si>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</si>
  <si>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</si>
  <si>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</si>
  <si>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</si>
  <si>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</si>
  <si>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</si>
  <si>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重庆市江津区生态环境局（本级）2025年收入总表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</si>
  <si>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</si>
  <si>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</si>
  <si>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</si>
  <si>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</si>
  <si>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</si>
  <si>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</si>
  <si>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</si>
  <si>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</si>
  <si>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</si>
  <si>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</si>
  <si>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</si>
  <si>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</si>
  <si>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</si>
  <si>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</si>
  <si>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</si>
  <si>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</si>
  <si>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</si>
  <si>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</si>
  <si>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</si>
  <si>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</si>
  <si>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</si>
  <si>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</si>
  <si>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</si>
  <si>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</si>
  <si>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卫生健康支出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</si>
  <si>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</si>
  <si>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</si>
  <si>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</si>
  <si>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</si>
  <si>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</si>
  <si>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</si>
  <si>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</si>
  <si>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</si>
  <si>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t>211</t>
  </si>
  <si>
    <t>节能环保支出</t>
  </si>
  <si>
    <t> 21101</t>
  </si>
  <si>
    <t> 环境保护管理事务</t>
  </si>
  <si>
    <t>  2110101</t>
  </si>
  <si>
    <t>  行政运行</t>
  </si>
  <si>
    <t>  2110102</t>
  </si>
  <si>
    <t>  一般行政管理事务</t>
  </si>
  <si>
    <t>  2110104</t>
  </si>
  <si>
    <t>  生态环境保护宣传</t>
  </si>
  <si>
    <t>  2110108</t>
  </si>
  <si>
    <t>  应对气候变化管理事务</t>
  </si>
  <si>
    <t>  2110199</t>
  </si>
  <si>
    <t>  其他环境保护管理事务支出</t>
  </si>
  <si>
    <t> 21103</t>
  </si>
  <si>
    <t> 污染防治</t>
  </si>
  <si>
    <t>  2110301</t>
  </si>
  <si>
    <t>  大气</t>
  </si>
  <si>
    <t>  2110302</t>
  </si>
  <si>
    <t>  水体</t>
  </si>
  <si>
    <t>  2110304</t>
  </si>
  <si>
    <t>  固体废弃物与化学品</t>
  </si>
  <si>
    <t>  2110307</t>
  </si>
  <si>
    <t>  土壤</t>
  </si>
  <si>
    <t> 21104</t>
  </si>
  <si>
    <t> 自然生态保护</t>
  </si>
  <si>
    <t>  2110401</t>
  </si>
  <si>
    <t>  生态保护</t>
  </si>
  <si>
    <t>212</t>
  </si>
  <si>
    <t>城乡社区支出</t>
  </si>
  <si>
    <t> 21208</t>
  </si>
  <si>
    <t> 国有土地使用权出让收入安排的支出</t>
  </si>
  <si>
    <t>  2120816</t>
  </si>
  <si>
    <t>  农业农村生态环境支出</t>
  </si>
  <si>
    <t>221</t>
  </si>
  <si>
    <t>住房保障支出</t>
  </si>
  <si>
    <t> 22102</t>
  </si>
  <si>
    <t> 住房改革支出</t>
  </si>
  <si>
    <t>  2210201</t>
  </si>
  <si>
    <t>  住房公积金</t>
  </si>
  <si>
    <t>表3</t>
  </si>
  <si>
    <t>重庆市江津区生态环境局（本级）2025年支出总表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</si>
  <si>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</si>
  <si>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</si>
  <si>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</si>
  <si>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</si>
  <si>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</si>
  <si>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</si>
  <si>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</si>
  <si>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</si>
  <si>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</si>
  <si>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</si>
  <si>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</si>
  <si>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</si>
  <si>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</si>
  <si>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</si>
  <si>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</si>
  <si>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</si>
  <si>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</si>
  <si>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</si>
  <si>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</si>
  <si>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</si>
  <si>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</si>
  <si>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21101</t>
    </r>
  </si>
  <si>
    <r>
      <rPr>
        <sz val="12"/>
        <rFont val="方正仿宋_GBK"/>
        <charset val="134"/>
      </rPr>
      <t> 环境保护管理事务</t>
    </r>
  </si>
  <si>
    <r>
      <rPr>
        <sz val="12"/>
        <rFont val="方正仿宋_GBK"/>
        <charset val="134"/>
      </rPr>
      <t>  2110101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</si>
  <si>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</si>
  <si>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2110102</t>
    </r>
  </si>
  <si>
    <r>
      <rPr>
        <sz val="12"/>
        <rFont val="方正仿宋_GBK"/>
        <charset val="134"/>
      </rPr>
      <t>  一般行政管理事务</t>
    </r>
  </si>
  <si>
    <r>
      <rPr>
        <sz val="12"/>
        <rFont val="方正仿宋_GBK"/>
        <charset val="134"/>
      </rPr>
      <t>  2110104</t>
    </r>
  </si>
  <si>
    <r>
      <rPr>
        <sz val="12"/>
        <rFont val="方正仿宋_GBK"/>
        <charset val="134"/>
      </rPr>
      <t>  生态环境保护宣传</t>
    </r>
  </si>
  <si>
    <r>
      <rPr>
        <sz val="12"/>
        <rFont val="方正仿宋_GBK"/>
        <charset val="134"/>
      </rPr>
      <t>  2110108</t>
    </r>
  </si>
  <si>
    <r>
      <rPr>
        <sz val="12"/>
        <rFont val="方正仿宋_GBK"/>
        <charset val="134"/>
      </rPr>
      <t>  应对气候变化管理事务</t>
    </r>
  </si>
  <si>
    <r>
      <rPr>
        <sz val="12"/>
        <rFont val="方正仿宋_GBK"/>
        <charset val="134"/>
      </rPr>
      <t>  2110199</t>
    </r>
  </si>
  <si>
    <r>
      <rPr>
        <sz val="12"/>
        <rFont val="方正仿宋_GBK"/>
        <charset val="134"/>
      </rPr>
      <t>  其他环境保护管理事务支出</t>
    </r>
  </si>
  <si>
    <r>
      <rPr>
        <sz val="12"/>
        <rFont val="方正仿宋_GBK"/>
        <charset val="134"/>
      </rPr>
      <t> 21103</t>
    </r>
  </si>
  <si>
    <r>
      <rPr>
        <sz val="12"/>
        <rFont val="方正仿宋_GBK"/>
        <charset val="134"/>
      </rPr>
      <t> 污染防治</t>
    </r>
  </si>
  <si>
    <r>
      <rPr>
        <sz val="12"/>
        <rFont val="方正仿宋_GBK"/>
        <charset val="134"/>
      </rPr>
      <t>  2110301</t>
    </r>
  </si>
  <si>
    <r>
      <rPr>
        <sz val="12"/>
        <rFont val="方正仿宋_GBK"/>
        <charset val="134"/>
      </rPr>
      <t>  大气</t>
    </r>
  </si>
  <si>
    <r>
      <rPr>
        <sz val="12"/>
        <rFont val="方正仿宋_GBK"/>
        <charset val="134"/>
      </rPr>
      <t>  2110302</t>
    </r>
  </si>
  <si>
    <r>
      <rPr>
        <sz val="12"/>
        <rFont val="方正仿宋_GBK"/>
        <charset val="134"/>
      </rPr>
      <t>  水体</t>
    </r>
  </si>
  <si>
    <r>
      <rPr>
        <sz val="12"/>
        <rFont val="方正仿宋_GBK"/>
        <charset val="134"/>
      </rPr>
      <t>  2110304</t>
    </r>
  </si>
  <si>
    <r>
      <rPr>
        <sz val="12"/>
        <rFont val="方正仿宋_GBK"/>
        <charset val="134"/>
      </rPr>
      <t>  固体废弃物与化学品</t>
    </r>
  </si>
  <si>
    <r>
      <rPr>
        <sz val="12"/>
        <rFont val="方正仿宋_GBK"/>
        <charset val="134"/>
      </rPr>
      <t>  2110307</t>
    </r>
  </si>
  <si>
    <r>
      <rPr>
        <sz val="12"/>
        <rFont val="方正仿宋_GBK"/>
        <charset val="134"/>
      </rPr>
      <t>  土壤</t>
    </r>
  </si>
  <si>
    <r>
      <rPr>
        <sz val="12"/>
        <rFont val="方正仿宋_GBK"/>
        <charset val="134"/>
      </rPr>
      <t> 21104</t>
    </r>
  </si>
  <si>
    <r>
      <rPr>
        <sz val="12"/>
        <rFont val="方正仿宋_GBK"/>
        <charset val="134"/>
      </rPr>
      <t> 自然生态保护</t>
    </r>
  </si>
  <si>
    <r>
      <rPr>
        <sz val="12"/>
        <rFont val="方正仿宋_GBK"/>
        <charset val="134"/>
      </rPr>
      <t>  2110401</t>
    </r>
  </si>
  <si>
    <r>
      <rPr>
        <sz val="12"/>
        <rFont val="方正仿宋_GBK"/>
        <charset val="134"/>
      </rPr>
      <t>  生态保护</t>
    </r>
  </si>
  <si>
    <r>
      <rPr>
        <sz val="12"/>
        <rFont val="方正仿宋_GBK"/>
        <charset val="134"/>
      </rPr>
      <t> 21208</t>
    </r>
  </si>
  <si>
    <r>
      <rPr>
        <sz val="12"/>
        <rFont val="方正仿宋_GBK"/>
        <charset val="134"/>
      </rPr>
      <t> 国有土地使用权出让收入安排的支出</t>
    </r>
  </si>
  <si>
    <r>
      <rPr>
        <sz val="12"/>
        <rFont val="方正仿宋_GBK"/>
        <charset val="134"/>
      </rPr>
      <t>  2120816</t>
    </r>
  </si>
  <si>
    <r>
      <rPr>
        <sz val="12"/>
        <rFont val="方正仿宋_GBK"/>
        <charset val="134"/>
      </rPr>
      <t>  农业农村生态环境支出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</si>
  <si>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</si>
  <si>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</si>
  <si>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</si>
  <si>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</si>
  <si>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</si>
  <si>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重庆市江津区生态环境局（本级）2025年财政拨款收支总表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</si>
  <si>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</si>
  <si>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</si>
  <si>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</si>
  <si>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</si>
  <si>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</si>
  <si>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</si>
  <si>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</si>
  <si>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</si>
  <si>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</si>
  <si>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</si>
  <si>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 xml:space="preserve"> </t>
  </si>
  <si>
    <t>表5</t>
  </si>
  <si>
    <t>重庆市江津区生态环境局（本级）                                                                  2025年一般公共预算财政拨款支出预算表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</si>
  <si>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</si>
  <si>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</si>
  <si>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</si>
  <si>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</si>
  <si>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</si>
  <si>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2"/>
        <color rgb="FF000000"/>
        <rFont val="方正仿宋_GBK"/>
        <charset val="134"/>
      </rPr>
      <t> 20508</t>
    </r>
  </si>
  <si>
    <r>
      <rPr>
        <sz val="12"/>
        <color rgb="FF000000"/>
        <rFont val="方正仿宋_GBK"/>
        <charset val="134"/>
      </rPr>
      <t> 进修及培训</t>
    </r>
  </si>
  <si>
    <r>
      <rPr>
        <sz val="12"/>
        <color rgb="FF000000"/>
        <rFont val="方正仿宋_GBK"/>
        <charset val="134"/>
      </rPr>
      <t>  2050803</t>
    </r>
  </si>
  <si>
    <r>
      <rPr>
        <sz val="12"/>
        <color rgb="FF000000"/>
        <rFont val="方正仿宋_GBK"/>
        <charset val="134"/>
      </rPr>
      <t>  培训支出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</si>
  <si>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</si>
  <si>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</si>
  <si>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</si>
  <si>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</si>
  <si>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</si>
  <si>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</si>
  <si>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</si>
  <si>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</si>
  <si>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</si>
  <si>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</si>
  <si>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</si>
  <si>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</si>
  <si>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</si>
  <si>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</si>
  <si>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</si>
  <si>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</si>
  <si>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21101</t>
    </r>
  </si>
  <si>
    <r>
      <rPr>
        <sz val="12"/>
        <color rgb="FF000000"/>
        <rFont val="方正仿宋_GBK"/>
        <charset val="134"/>
      </rPr>
      <t> 环境保护管理事务</t>
    </r>
  </si>
  <si>
    <r>
      <rPr>
        <sz val="12"/>
        <color rgb="FF000000"/>
        <rFont val="方正仿宋_GBK"/>
        <charset val="134"/>
      </rPr>
      <t>  2110101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</si>
  <si>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</si>
  <si>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2110102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</si>
  <si>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</si>
  <si>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 2110104</t>
    </r>
  </si>
  <si>
    <r>
      <rPr>
        <sz val="12"/>
        <color rgb="FF000000"/>
        <rFont val="方正仿宋_GBK"/>
        <charset val="134"/>
      </rPr>
      <t>  生态环境保护宣传</t>
    </r>
  </si>
  <si>
    <r>
      <rPr>
        <sz val="12"/>
        <color rgb="FF000000"/>
        <rFont val="方正仿宋_GBK"/>
        <charset val="134"/>
      </rPr>
      <t>  2110108</t>
    </r>
  </si>
  <si>
    <r>
      <rPr>
        <sz val="12"/>
        <color rgb="FF000000"/>
        <rFont val="方正仿宋_GBK"/>
        <charset val="134"/>
      </rPr>
      <t>  应对气候变化管理事务</t>
    </r>
  </si>
  <si>
    <r>
      <rPr>
        <sz val="12"/>
        <color rgb="FF000000"/>
        <rFont val="方正仿宋_GBK"/>
        <charset val="134"/>
      </rPr>
      <t>  2110199</t>
    </r>
  </si>
  <si>
    <r>
      <rPr>
        <sz val="12"/>
        <color rgb="FF000000"/>
        <rFont val="方正仿宋_GBK"/>
        <charset val="134"/>
      </rPr>
      <t>  其他环境保护管理事务支出</t>
    </r>
  </si>
  <si>
    <r>
      <rPr>
        <sz val="12"/>
        <color rgb="FF000000"/>
        <rFont val="方正仿宋_GBK"/>
        <charset val="134"/>
      </rPr>
      <t> 21103</t>
    </r>
  </si>
  <si>
    <r>
      <rPr>
        <sz val="12"/>
        <color rgb="FF000000"/>
        <rFont val="方正仿宋_GBK"/>
        <charset val="134"/>
      </rPr>
      <t> 污染防治</t>
    </r>
  </si>
  <si>
    <r>
      <rPr>
        <sz val="12"/>
        <color rgb="FF000000"/>
        <rFont val="方正仿宋_GBK"/>
        <charset val="134"/>
      </rPr>
      <t>  2110301</t>
    </r>
  </si>
  <si>
    <r>
      <rPr>
        <sz val="12"/>
        <color rgb="FF000000"/>
        <rFont val="方正仿宋_GBK"/>
        <charset val="134"/>
      </rPr>
      <t>  大气</t>
    </r>
  </si>
  <si>
    <r>
      <rPr>
        <sz val="12"/>
        <color rgb="FF000000"/>
        <rFont val="方正仿宋_GBK"/>
        <charset val="134"/>
      </rPr>
      <t>  2110302</t>
    </r>
  </si>
  <si>
    <r>
      <rPr>
        <sz val="12"/>
        <color rgb="FF000000"/>
        <rFont val="方正仿宋_GBK"/>
        <charset val="134"/>
      </rPr>
      <t>  水体</t>
    </r>
  </si>
  <si>
    <r>
      <rPr>
        <sz val="12"/>
        <color rgb="FF000000"/>
        <rFont val="方正仿宋_GBK"/>
        <charset val="134"/>
      </rPr>
      <t>  2110304</t>
    </r>
  </si>
  <si>
    <r>
      <rPr>
        <sz val="12"/>
        <color rgb="FF000000"/>
        <rFont val="方正仿宋_GBK"/>
        <charset val="134"/>
      </rPr>
      <t>  固体废弃物与化学品</t>
    </r>
  </si>
  <si>
    <t xml:space="preserve">  2110307</t>
  </si>
  <si>
    <t xml:space="preserve"> 土壤</t>
  </si>
  <si>
    <r>
      <rPr>
        <sz val="12"/>
        <color rgb="FF000000"/>
        <rFont val="方正仿宋_GBK"/>
        <charset val="134"/>
      </rPr>
      <t> 21104</t>
    </r>
  </si>
  <si>
    <r>
      <rPr>
        <sz val="12"/>
        <color rgb="FF000000"/>
        <rFont val="方正仿宋_GBK"/>
        <charset val="134"/>
      </rPr>
      <t> 自然生态保护</t>
    </r>
  </si>
  <si>
    <r>
      <rPr>
        <sz val="12"/>
        <color rgb="FF000000"/>
        <rFont val="方正仿宋_GBK"/>
        <charset val="134"/>
      </rPr>
      <t>  2110401</t>
    </r>
  </si>
  <si>
    <r>
      <rPr>
        <sz val="12"/>
        <color rgb="FF000000"/>
        <rFont val="方正仿宋_GBK"/>
        <charset val="134"/>
      </rPr>
      <t>  生态保护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</si>
  <si>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</si>
  <si>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</si>
  <si>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</si>
  <si>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</si>
  <si>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表6</t>
  </si>
  <si>
    <t>重庆市江津区生态环境局（本级）                                                                         2025年一般公共预算财政拨款基本支出预算表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</si>
  <si>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</si>
  <si>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</si>
  <si>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</si>
  <si>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</si>
  <si>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</si>
  <si>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</si>
  <si>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t> 30101</t>
  </si>
  <si>
    <t> 基本工资</t>
  </si>
  <si>
    <t> 30102</t>
  </si>
  <si>
    <t> 津贴补贴</t>
  </si>
  <si>
    <t> 30103</t>
  </si>
  <si>
    <t> 奖金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</si>
  <si>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</si>
  <si>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</si>
  <si>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</si>
  <si>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</si>
  <si>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</si>
  <si>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</si>
  <si>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</si>
  <si>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</si>
  <si>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</si>
  <si>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</si>
  <si>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</si>
  <si>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</si>
  <si>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302</t>
  </si>
  <si>
    <t>商品和服务支出</t>
  </si>
  <si>
    <t> 30201</t>
  </si>
  <si>
    <t> 办公费</t>
  </si>
  <si>
    <t> 30205</t>
  </si>
  <si>
    <t> 水费</t>
  </si>
  <si>
    <t> 30206</t>
  </si>
  <si>
    <t> 电费</t>
  </si>
  <si>
    <t> 30207</t>
  </si>
  <si>
    <t> 邮电费</t>
  </si>
  <si>
    <t> 30217</t>
  </si>
  <si>
    <t> 公务接待费</t>
  </si>
  <si>
    <t> 30226</t>
  </si>
  <si>
    <t> 劳务费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</si>
  <si>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</si>
  <si>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</si>
  <si>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</si>
  <si>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</si>
  <si>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</si>
  <si>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</si>
  <si>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</si>
  <si>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</si>
  <si>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</si>
  <si>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</si>
  <si>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</si>
  <si>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</si>
  <si>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</si>
  <si>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</si>
  <si>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</si>
  <si>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</si>
  <si>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表7</t>
  </si>
  <si>
    <t>重庆市江津区生态环境局（本级）
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</si>
  <si>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</si>
  <si>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</si>
  <si>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</si>
  <si>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</si>
  <si>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</si>
  <si>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</si>
  <si>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重庆市江津区生态环境局（本级）2025年政府性基金预算收入支出预算表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</si>
  <si>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</si>
  <si>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</si>
  <si>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</si>
  <si>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</si>
  <si>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</si>
  <si>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</si>
  <si>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表9</t>
  </si>
  <si>
    <t>重庆市江津区生态环境局（本级）2025年国有资本经营预算收入支出预算表</t>
  </si>
  <si>
    <t>（备注：本单位无国有资本经营收支，故此表无数据。）</t>
  </si>
  <si>
    <t>表10</t>
  </si>
  <si>
    <t>重庆市江津区生态环境局（本级）2025年政府采购预算明细表</t>
  </si>
  <si>
    <t>货物</t>
  </si>
  <si>
    <t>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</si>
</sst>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7"/>
      <color rgb="FF000000"/>
      <name val="方正小标宋_GBK"/>
      <charset val="134"/>
    </font>
    <font>
      <sz val="12"/>
      <name val="方正小标宋_GBK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1"/>
      <color rgb="FF000000"/>
      <name val="方正仿宋_GBK"/>
      <charset val="134"/>
    </font>
    <font>
      <sz val="12"/>
      <color rgb="FF000000"/>
      <name val="方正仿宋_GBK"/>
      <charset val="134"/>
    </font>
    <font>
      <sz val="11"/>
      <color rgb="FF000000"/>
      <name val="Arial"/>
      <charset val="134"/>
    </font>
    <font>
      <sz val="11"/>
      <color indexed="8"/>
      <name val="等线"/>
      <charset val="1"/>
      <scheme val="minor"/>
    </font>
    <font>
      <b/>
      <sz val="12"/>
      <color rgb="FF000000"/>
      <name val="方正仿宋_GBK"/>
      <charset val="134"/>
    </font>
    <font>
      <b/>
      <sz val="11"/>
      <name val="宋体"/>
      <charset val="134"/>
    </font>
    <font>
      <b/>
      <sz val="12"/>
      <name val="仿宋"/>
      <charset val="134"/>
    </font>
    <font>
      <sz val="12"/>
      <color rgb="FF000000"/>
      <name val="Times New Roman"/>
      <charset val="134"/>
    </font>
    <font>
      <sz val="12"/>
      <name val="仿宋"/>
      <charset val="134"/>
    </font>
    <font>
      <b/>
      <sz val="14"/>
      <name val="楷体_GB2312"/>
      <charset val="134"/>
    </font>
    <font>
      <sz val="12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" borderId="21" applyNumberFormat="0" applyAlignment="0" applyProtection="0">
      <alignment vertical="center"/>
    </xf>
    <xf numFmtId="0" fontId="49" fillId="5" borderId="22" applyNumberFormat="0" applyAlignment="0" applyProtection="0">
      <alignment vertical="center"/>
    </xf>
    <xf numFmtId="0" fontId="50" fillId="5" borderId="21" applyNumberFormat="0" applyAlignment="0" applyProtection="0">
      <alignment vertical="center"/>
    </xf>
    <xf numFmtId="0" fontId="51" fillId="6" borderId="23" applyNumberFormat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9" fillId="0" borderId="0"/>
    <xf numFmtId="0" fontId="59" fillId="0" borderId="0"/>
    <xf numFmtId="0" fontId="9" fillId="0" borderId="0"/>
    <xf numFmtId="0" fontId="9" fillId="0" borderId="0"/>
  </cellStyleXfs>
  <cellXfs count="198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5" fillId="0" borderId="0" xfId="52" applyFont="1"/>
    <xf numFmtId="0" fontId="9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/>
    </xf>
    <xf numFmtId="0" fontId="12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49" applyFont="1" applyFill="1" applyBorder="1" applyAlignment="1">
      <alignment vertical="center"/>
    </xf>
    <xf numFmtId="0" fontId="15" fillId="0" borderId="0" xfId="52" applyFont="1" applyFill="1"/>
    <xf numFmtId="0" fontId="9" fillId="0" borderId="0" xfId="52" applyFill="1"/>
    <xf numFmtId="0" fontId="16" fillId="0" borderId="0" xfId="52" applyFont="1" applyFill="1" applyAlignment="1">
      <alignment horizontal="center" wrapText="1"/>
    </xf>
    <xf numFmtId="4" fontId="17" fillId="0" borderId="7" xfId="0" applyNumberFormat="1" applyFont="1" applyFill="1" applyBorder="1" applyAlignment="1">
      <alignment horizontal="right" vertical="center"/>
    </xf>
    <xf numFmtId="0" fontId="13" fillId="0" borderId="1" xfId="49" applyFont="1" applyFill="1" applyBorder="1" applyAlignment="1">
      <alignment horizontal="left" vertical="center" wrapText="1"/>
    </xf>
    <xf numFmtId="4" fontId="18" fillId="0" borderId="7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center" vertical="center" wrapText="1"/>
    </xf>
    <xf numFmtId="0" fontId="8" fillId="0" borderId="0" xfId="52" applyFont="1" applyFill="1"/>
    <xf numFmtId="0" fontId="11" fillId="0" borderId="0" xfId="52" applyFont="1" applyFill="1" applyAlignment="1">
      <alignment horizontal="centerContinuous" wrapText="1"/>
    </xf>
    <xf numFmtId="0" fontId="20" fillId="0" borderId="0" xfId="52" applyFont="1" applyFill="1" applyAlignment="1">
      <alignment horizontal="centerContinuous"/>
    </xf>
    <xf numFmtId="0" fontId="12" fillId="0" borderId="0" xfId="52" applyFont="1" applyFill="1" applyAlignment="1">
      <alignment horizontal="centerContinuous"/>
    </xf>
    <xf numFmtId="0" fontId="21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4" fontId="22" fillId="0" borderId="7" xfId="0" applyNumberFormat="1" applyFont="1" applyFill="1" applyBorder="1" applyAlignment="1">
      <alignment horizontal="center" vertical="center" wrapText="1"/>
    </xf>
    <xf numFmtId="0" fontId="10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6" fillId="0" borderId="0" xfId="52" applyFont="1"/>
    <xf numFmtId="0" fontId="10" fillId="0" borderId="0" xfId="52" applyFont="1" applyAlignment="1">
      <alignment horizontal="right" vertical="center"/>
    </xf>
    <xf numFmtId="49" fontId="16" fillId="0" borderId="0" xfId="52" applyNumberFormat="1" applyFont="1" applyFill="1" applyAlignment="1" applyProtection="1">
      <alignment horizontal="centerContinuous" wrapText="1"/>
    </xf>
    <xf numFmtId="0" fontId="16" fillId="0" borderId="0" xfId="52" applyNumberFormat="1" applyFont="1" applyFill="1" applyAlignment="1" applyProtection="1">
      <alignment horizontal="centerContinuous"/>
    </xf>
    <xf numFmtId="0" fontId="12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4" fontId="24" fillId="0" borderId="7" xfId="0" applyNumberFormat="1" applyFont="1" applyFill="1" applyBorder="1" applyAlignment="1">
      <alignment horizontal="right" vertical="center"/>
    </xf>
    <xf numFmtId="0" fontId="25" fillId="0" borderId="7" xfId="0" applyFont="1" applyFill="1" applyBorder="1" applyAlignment="1">
      <alignment horizontal="left" vertical="center"/>
    </xf>
    <xf numFmtId="0" fontId="26" fillId="0" borderId="14" xfId="0" applyFont="1" applyFill="1" applyBorder="1" applyAlignment="1">
      <alignment vertical="center" wrapText="1"/>
    </xf>
    <xf numFmtId="0" fontId="6" fillId="0" borderId="1" xfId="52" applyFont="1" applyBorder="1"/>
    <xf numFmtId="0" fontId="27" fillId="0" borderId="7" xfId="0" applyFont="1" applyFill="1" applyBorder="1" applyAlignment="1">
      <alignment horizontal="left" vertical="center" wrapText="1"/>
    </xf>
    <xf numFmtId="0" fontId="21" fillId="0" borderId="0" xfId="52" applyFont="1" applyFill="1"/>
    <xf numFmtId="0" fontId="27" fillId="0" borderId="15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vertical="center"/>
    </xf>
    <xf numFmtId="0" fontId="16" fillId="0" borderId="0" xfId="52" applyFont="1" applyAlignment="1">
      <alignment horizontal="centerContinuous" wrapText="1"/>
    </xf>
    <xf numFmtId="0" fontId="16" fillId="0" borderId="0" xfId="52" applyFont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23" fillId="0" borderId="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right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0" fontId="26" fillId="0" borderId="7" xfId="0" applyFont="1" applyFill="1" applyBorder="1" applyAlignment="1">
      <alignment horizontal="left" vertical="center"/>
    </xf>
    <xf numFmtId="0" fontId="26" fillId="0" borderId="14" xfId="0" applyFont="1" applyFill="1" applyBorder="1" applyAlignment="1">
      <alignment vertical="center"/>
    </xf>
    <xf numFmtId="0" fontId="26" fillId="0" borderId="7" xfId="0" applyFont="1" applyFill="1" applyBorder="1" applyAlignment="1">
      <alignment horizontal="left" vertical="center" wrapText="1"/>
    </xf>
    <xf numFmtId="0" fontId="21" fillId="0" borderId="0" xfId="51" applyFont="1"/>
    <xf numFmtId="0" fontId="16" fillId="0" borderId="0" xfId="51" applyFont="1"/>
    <xf numFmtId="0" fontId="9" fillId="0" borderId="0" xfId="51" applyAlignment="1">
      <alignment wrapText="1"/>
    </xf>
    <xf numFmtId="0" fontId="9" fillId="0" borderId="0" xfId="51"/>
    <xf numFmtId="0" fontId="21" fillId="0" borderId="0" xfId="51" applyFont="1" applyAlignment="1">
      <alignment wrapText="1"/>
    </xf>
    <xf numFmtId="0" fontId="16" fillId="0" borderId="0" xfId="51" applyNumberFormat="1" applyFont="1" applyFill="1" applyAlignment="1" applyProtection="1">
      <alignment horizontal="centerContinuous"/>
    </xf>
    <xf numFmtId="0" fontId="16" fillId="0" borderId="0" xfId="51" applyFont="1" applyAlignment="1">
      <alignment horizontal="centerContinuous"/>
    </xf>
    <xf numFmtId="0" fontId="21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30" fillId="0" borderId="6" xfId="51" applyNumberFormat="1" applyFont="1" applyFill="1" applyBorder="1" applyAlignment="1" applyProtection="1">
      <alignment horizontal="center" vertical="center" wrapText="1"/>
    </xf>
    <xf numFmtId="0" fontId="14" fillId="0" borderId="6" xfId="51" applyFont="1" applyBorder="1" applyAlignment="1">
      <alignment horizontal="left" vertical="center"/>
    </xf>
    <xf numFmtId="4" fontId="31" fillId="0" borderId="5" xfId="51" applyNumberFormat="1" applyFont="1" applyFill="1" applyBorder="1" applyAlignment="1">
      <alignment horizontal="right" vertical="center" wrapText="1"/>
    </xf>
    <xf numFmtId="4" fontId="14" fillId="0" borderId="6" xfId="51" applyNumberFormat="1" applyFont="1" applyBorder="1" applyAlignment="1">
      <alignment horizontal="left" vertical="center"/>
    </xf>
    <xf numFmtId="4" fontId="14" fillId="0" borderId="5" xfId="51" applyNumberFormat="1" applyFont="1" applyFill="1" applyBorder="1" applyAlignment="1">
      <alignment horizontal="right" vertical="center" wrapText="1"/>
    </xf>
    <xf numFmtId="4" fontId="6" fillId="0" borderId="6" xfId="51" applyNumberFormat="1" applyFont="1" applyBorder="1" applyAlignment="1">
      <alignment horizontal="right" vertical="center"/>
    </xf>
    <xf numFmtId="0" fontId="13" fillId="0" borderId="8" xfId="51" applyFont="1" applyFill="1" applyBorder="1" applyAlignment="1">
      <alignment horizontal="left" vertical="center"/>
    </xf>
    <xf numFmtId="4" fontId="32" fillId="0" borderId="7" xfId="0" applyNumberFormat="1" applyFont="1" applyFill="1" applyBorder="1" applyAlignment="1">
      <alignment horizontal="right" vertical="center"/>
    </xf>
    <xf numFmtId="0" fontId="26" fillId="0" borderId="7" xfId="0" applyFont="1" applyFill="1" applyBorder="1" applyAlignment="1">
      <alignment vertical="center"/>
    </xf>
    <xf numFmtId="4" fontId="6" fillId="0" borderId="1" xfId="51" applyNumberFormat="1" applyFont="1" applyBorder="1" applyAlignment="1">
      <alignment horizontal="right" vertical="center" wrapText="1"/>
    </xf>
    <xf numFmtId="0" fontId="13" fillId="0" borderId="8" xfId="51" applyFont="1" applyBorder="1" applyAlignment="1">
      <alignment horizontal="left" vertical="center"/>
    </xf>
    <xf numFmtId="4" fontId="33" fillId="0" borderId="6" xfId="51" applyNumberFormat="1" applyFont="1" applyFill="1" applyBorder="1" applyAlignment="1" applyProtection="1">
      <alignment horizontal="right" vertical="center" wrapText="1"/>
    </xf>
    <xf numFmtId="0" fontId="14" fillId="0" borderId="1" xfId="51" applyFont="1" applyFill="1" applyBorder="1" applyAlignment="1">
      <alignment horizontal="left" vertical="center"/>
    </xf>
    <xf numFmtId="4" fontId="33" fillId="0" borderId="5" xfId="51" applyNumberFormat="1" applyFont="1" applyFill="1" applyBorder="1" applyAlignment="1">
      <alignment horizontal="right" vertical="center" wrapText="1"/>
    </xf>
    <xf numFmtId="4" fontId="33" fillId="0" borderId="3" xfId="51" applyNumberFormat="1" applyFont="1" applyFill="1" applyBorder="1" applyAlignment="1" applyProtection="1">
      <alignment horizontal="right" vertical="center" wrapText="1"/>
    </xf>
    <xf numFmtId="4" fontId="33" fillId="0" borderId="1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Border="1" applyAlignment="1">
      <alignment horizontal="center" vertical="center"/>
    </xf>
    <xf numFmtId="4" fontId="33" fillId="0" borderId="1" xfId="51" applyNumberFormat="1" applyFont="1" applyBorder="1" applyAlignment="1">
      <alignment horizontal="right" vertical="center"/>
    </xf>
    <xf numFmtId="0" fontId="14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5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33" fillId="0" borderId="1" xfId="51" applyFont="1" applyBorder="1" applyAlignment="1">
      <alignment horizontal="center" vertical="center"/>
    </xf>
    <xf numFmtId="4" fontId="33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31" fillId="0" borderId="1" xfId="51" applyFont="1" applyBorder="1" applyAlignment="1">
      <alignment horizontal="center" vertical="center"/>
    </xf>
    <xf numFmtId="4" fontId="31" fillId="0" borderId="1" xfId="51" applyNumberFormat="1" applyFont="1" applyFill="1" applyBorder="1" applyAlignment="1">
      <alignment horizontal="right" vertical="center"/>
    </xf>
    <xf numFmtId="4" fontId="31" fillId="0" borderId="1" xfId="51" applyNumberFormat="1" applyFont="1" applyFill="1" applyBorder="1" applyAlignment="1">
      <alignment horizontal="center" vertical="center"/>
    </xf>
    <xf numFmtId="0" fontId="21" fillId="0" borderId="0" xfId="51" applyFont="1" applyFill="1"/>
    <xf numFmtId="0" fontId="16" fillId="0" borderId="0" xfId="52" applyNumberFormat="1" applyFont="1" applyFill="1" applyAlignment="1" applyProtection="1">
      <alignment horizontal="center"/>
    </xf>
    <xf numFmtId="0" fontId="34" fillId="0" borderId="0" xfId="52" applyFont="1" applyFill="1" applyAlignment="1">
      <alignment horizontal="centerContinuous"/>
    </xf>
    <xf numFmtId="0" fontId="9" fillId="0" borderId="0" xfId="52" applyFill="1" applyAlignment="1">
      <alignment horizontal="centerContinuous"/>
    </xf>
    <xf numFmtId="0" fontId="9" fillId="0" borderId="0" xfId="52" applyAlignment="1">
      <alignment horizontal="centerContinuous"/>
    </xf>
    <xf numFmtId="0" fontId="34" fillId="0" borderId="0" xfId="52" applyNumberFormat="1" applyFont="1" applyFill="1" applyAlignment="1" applyProtection="1">
      <alignment horizontal="centerContinuous"/>
    </xf>
    <xf numFmtId="0" fontId="5" fillId="0" borderId="5" xfId="52" applyFont="1" applyBorder="1" applyAlignment="1">
      <alignment vertical="center" wrapText="1"/>
    </xf>
    <xf numFmtId="0" fontId="5" fillId="0" borderId="5" xfId="52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4" fontId="24" fillId="0" borderId="7" xfId="0" applyNumberFormat="1" applyFont="1" applyFill="1" applyBorder="1" applyAlignment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9" xfId="52" applyNumberFormat="1" applyFont="1" applyFill="1" applyBorder="1" applyAlignment="1" applyProtection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4" fontId="32" fillId="0" borderId="7" xfId="0" applyNumberFormat="1" applyFont="1" applyFill="1" applyBorder="1" applyAlignment="1">
      <alignment horizontal="right" vertical="center" wrapText="1"/>
    </xf>
    <xf numFmtId="0" fontId="6" fillId="0" borderId="1" xfId="52" applyFont="1" applyFill="1" applyBorder="1"/>
    <xf numFmtId="0" fontId="9" fillId="0" borderId="16" xfId="52" applyFill="1" applyBorder="1"/>
    <xf numFmtId="0" fontId="9" fillId="0" borderId="1" xfId="52" applyFill="1" applyBorder="1"/>
    <xf numFmtId="0" fontId="26" fillId="0" borderId="7" xfId="0" applyFont="1" applyFill="1" applyBorder="1" applyAlignment="1">
      <alignment vertical="center" wrapText="1"/>
    </xf>
    <xf numFmtId="0" fontId="9" fillId="0" borderId="1" xfId="52" applyBorder="1"/>
    <xf numFmtId="4" fontId="35" fillId="0" borderId="7" xfId="0" applyNumberFormat="1" applyFont="1" applyFill="1" applyBorder="1" applyAlignment="1">
      <alignment horizontal="right" vertical="center" wrapText="1"/>
    </xf>
    <xf numFmtId="0" fontId="26" fillId="0" borderId="17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vertical="center" wrapText="1"/>
    </xf>
    <xf numFmtId="4" fontId="32" fillId="0" borderId="17" xfId="0" applyNumberFormat="1" applyFont="1" applyFill="1" applyBorder="1" applyAlignment="1">
      <alignment horizontal="right" vertical="center" wrapText="1"/>
    </xf>
    <xf numFmtId="4" fontId="35" fillId="0" borderId="17" xfId="0" applyNumberFormat="1" applyFont="1" applyFill="1" applyBorder="1" applyAlignment="1">
      <alignment horizontal="right" vertical="center" wrapText="1"/>
    </xf>
    <xf numFmtId="0" fontId="6" fillId="0" borderId="3" xfId="52" applyFont="1" applyBorder="1"/>
    <xf numFmtId="0" fontId="9" fillId="0" borderId="3" xfId="52" applyBorder="1"/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vertical="center"/>
    </xf>
    <xf numFmtId="4" fontId="32" fillId="0" borderId="1" xfId="0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6" xfId="52" applyNumberFormat="1" applyFont="1" applyFill="1" applyBorder="1" applyAlignment="1" applyProtection="1">
      <alignment horizontal="center" vertical="center" wrapText="1"/>
    </xf>
    <xf numFmtId="0" fontId="5" fillId="0" borderId="5" xfId="52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4" fontId="24" fillId="0" borderId="1" xfId="0" applyNumberFormat="1" applyFont="1" applyFill="1" applyBorder="1" applyAlignment="1">
      <alignment horizontal="right" vertical="center"/>
    </xf>
    <xf numFmtId="4" fontId="32" fillId="0" borderId="1" xfId="0" applyNumberFormat="1" applyFont="1" applyFill="1" applyBorder="1" applyAlignment="1">
      <alignment horizontal="right" vertical="center"/>
    </xf>
    <xf numFmtId="0" fontId="5" fillId="0" borderId="1" xfId="52" applyFont="1" applyFill="1" applyBorder="1"/>
    <xf numFmtId="0" fontId="21" fillId="0" borderId="0" xfId="52" applyFont="1" applyFill="1" applyAlignment="1">
      <alignment horizontal="right" vertical="center"/>
    </xf>
    <xf numFmtId="0" fontId="21" fillId="0" borderId="0" xfId="52" applyFont="1" applyFill="1" applyAlignment="1">
      <alignment vertical="center"/>
    </xf>
    <xf numFmtId="0" fontId="16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vertical="center"/>
    </xf>
    <xf numFmtId="0" fontId="36" fillId="0" borderId="0" xfId="52" applyFont="1" applyFill="1" applyAlignment="1">
      <alignment horizontal="centerContinuous" vertical="center"/>
    </xf>
    <xf numFmtId="0" fontId="21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4" fontId="6" fillId="0" borderId="16" xfId="52" applyNumberFormat="1" applyFont="1" applyBorder="1" applyAlignment="1">
      <alignment vertical="center" wrapText="1"/>
    </xf>
    <xf numFmtId="0" fontId="6" fillId="0" borderId="8" xfId="52" applyFont="1" applyFill="1" applyBorder="1" applyAlignment="1">
      <alignment vertical="center"/>
    </xf>
    <xf numFmtId="0" fontId="6" fillId="0" borderId="16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6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1" xfId="52" applyFont="1" applyFill="1" applyBorder="1" applyAlignment="1">
      <alignment vertical="center" wrapText="1"/>
    </xf>
    <xf numFmtId="0" fontId="31" fillId="0" borderId="1" xfId="52" applyNumberFormat="1" applyFont="1" applyFill="1" applyBorder="1" applyAlignment="1" applyProtection="1">
      <alignment horizontal="center" vertical="center"/>
    </xf>
    <xf numFmtId="0" fontId="31" fillId="0" borderId="1" xfId="52" applyNumberFormat="1" applyFont="1" applyFill="1" applyBorder="1" applyAlignment="1" applyProtection="1">
      <alignment horizontal="center" vertical="center" wrapText="1"/>
    </xf>
    <xf numFmtId="0" fontId="31" fillId="0" borderId="1" xfId="52" applyFont="1" applyFill="1" applyBorder="1" applyAlignment="1">
      <alignment horizontal="center" vertical="center"/>
    </xf>
    <xf numFmtId="0" fontId="31" fillId="0" borderId="1" xfId="52" applyFont="1" applyFill="1" applyBorder="1" applyAlignment="1">
      <alignment horizontal="center" vertical="center" wrapText="1"/>
    </xf>
    <xf numFmtId="0" fontId="16" fillId="0" borderId="0" xfId="52" applyFont="1" applyFill="1"/>
    <xf numFmtId="0" fontId="0" fillId="0" borderId="0" xfId="0" applyAlignment="1">
      <alignment horizontal="center"/>
    </xf>
    <xf numFmtId="0" fontId="37" fillId="0" borderId="0" xfId="0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0" fontId="39" fillId="0" borderId="1" xfId="0" applyFont="1" applyBorder="1"/>
    <xf numFmtId="0" fontId="39" fillId="2" borderId="1" xfId="0" applyFont="1" applyFill="1" applyBorder="1" applyAlignment="1">
      <alignment horizontal="center"/>
    </xf>
    <xf numFmtId="0" fontId="39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91" hidden="1" customWidth="1"/>
    <col min="2" max="2" width="15.3833333333333" style="191" customWidth="1"/>
    <col min="3" max="3" width="59.75" customWidth="1"/>
    <col min="4" max="4" width="13" style="191" customWidth="1"/>
    <col min="5" max="5" width="101.5" customWidth="1"/>
    <col min="6" max="6" width="29.25" customWidth="1"/>
    <col min="7" max="7" width="30.75" style="191" customWidth="1"/>
    <col min="8" max="8" width="28.5" style="191" customWidth="1"/>
    <col min="9" max="9" width="72.8833333333333" customWidth="1"/>
  </cols>
  <sheetData>
    <row r="2" ht="24.75" customHeight="1" spans="1:9">
      <c r="A2" s="192" t="s">
        <v>0</v>
      </c>
      <c r="B2" s="192"/>
      <c r="C2" s="192"/>
      <c r="D2" s="192"/>
      <c r="E2" s="192"/>
      <c r="F2" s="192"/>
      <c r="G2" s="192"/>
      <c r="H2" s="192"/>
      <c r="I2" s="192"/>
    </row>
    <row r="4" ht="23.25" spans="1:9">
      <c r="A4" s="193" t="s">
        <v>1</v>
      </c>
      <c r="B4" s="193" t="s">
        <v>2</v>
      </c>
      <c r="C4" s="193" t="s">
        <v>3</v>
      </c>
      <c r="D4" s="193" t="s">
        <v>4</v>
      </c>
      <c r="E4" s="193" t="s">
        <v>5</v>
      </c>
      <c r="F4" s="193" t="s">
        <v>6</v>
      </c>
      <c r="G4" s="193" t="s">
        <v>7</v>
      </c>
      <c r="H4" s="193" t="s">
        <v>8</v>
      </c>
      <c r="I4" s="193" t="s">
        <v>9</v>
      </c>
    </row>
    <row r="5" ht="23.25" spans="1:9">
      <c r="A5" s="194">
        <v>100001</v>
      </c>
      <c r="B5" s="194">
        <v>1</v>
      </c>
      <c r="C5" s="195" t="s">
        <v>10</v>
      </c>
      <c r="D5" s="194"/>
      <c r="E5" s="195" t="s">
        <v>10</v>
      </c>
      <c r="F5" s="195" t="s">
        <v>11</v>
      </c>
      <c r="G5" s="194" t="s">
        <v>12</v>
      </c>
      <c r="H5" s="194"/>
      <c r="I5" s="195"/>
    </row>
    <row r="6" ht="23.25" spans="1:9">
      <c r="A6" s="194">
        <v>102001</v>
      </c>
      <c r="B6" s="194">
        <v>2</v>
      </c>
      <c r="C6" s="195" t="s">
        <v>13</v>
      </c>
      <c r="D6" s="194"/>
      <c r="E6" s="195" t="s">
        <v>13</v>
      </c>
      <c r="F6" s="195" t="s">
        <v>11</v>
      </c>
      <c r="G6" s="194" t="s">
        <v>12</v>
      </c>
      <c r="H6" s="194"/>
      <c r="I6" s="195"/>
    </row>
    <row r="7" ht="23.25" spans="1:9">
      <c r="A7" s="194">
        <v>101001</v>
      </c>
      <c r="B7" s="194">
        <v>3</v>
      </c>
      <c r="C7" s="195" t="s">
        <v>14</v>
      </c>
      <c r="D7" s="194"/>
      <c r="E7" s="195" t="s">
        <v>14</v>
      </c>
      <c r="F7" s="195" t="s">
        <v>11</v>
      </c>
      <c r="G7" s="194" t="s">
        <v>12</v>
      </c>
      <c r="H7" s="194"/>
      <c r="I7" s="195"/>
    </row>
    <row r="8" ht="23.25" spans="1:9">
      <c r="A8" s="194">
        <v>146001</v>
      </c>
      <c r="B8" s="194">
        <v>4</v>
      </c>
      <c r="C8" s="195" t="s">
        <v>15</v>
      </c>
      <c r="D8" s="194" t="s">
        <v>16</v>
      </c>
      <c r="E8" s="195" t="s">
        <v>17</v>
      </c>
      <c r="F8" s="195" t="s">
        <v>11</v>
      </c>
      <c r="G8" s="194" t="s">
        <v>12</v>
      </c>
      <c r="H8" s="194"/>
      <c r="I8" s="195"/>
    </row>
    <row r="9" ht="23.25" spans="1:9">
      <c r="A9" s="194">
        <v>147001</v>
      </c>
      <c r="B9" s="194">
        <v>5</v>
      </c>
      <c r="C9" s="195" t="s">
        <v>18</v>
      </c>
      <c r="D9" s="194"/>
      <c r="E9" s="195" t="s">
        <v>18</v>
      </c>
      <c r="F9" s="195" t="s">
        <v>11</v>
      </c>
      <c r="G9" s="194" t="s">
        <v>12</v>
      </c>
      <c r="H9" s="194"/>
      <c r="I9" s="195"/>
    </row>
    <row r="10" ht="23.25" spans="1:9">
      <c r="A10" s="194">
        <v>148001</v>
      </c>
      <c r="B10" s="194">
        <v>6</v>
      </c>
      <c r="C10" s="195" t="s">
        <v>19</v>
      </c>
      <c r="D10" s="194"/>
      <c r="E10" s="195" t="s">
        <v>19</v>
      </c>
      <c r="F10" s="195" t="s">
        <v>20</v>
      </c>
      <c r="G10" s="194" t="s">
        <v>12</v>
      </c>
      <c r="H10" s="194"/>
      <c r="I10" s="195"/>
    </row>
    <row r="11" ht="23.25" spans="1:9">
      <c r="A11" s="194">
        <v>149001</v>
      </c>
      <c r="B11" s="194">
        <v>7</v>
      </c>
      <c r="C11" s="195" t="s">
        <v>21</v>
      </c>
      <c r="D11" s="194"/>
      <c r="E11" s="195" t="s">
        <v>21</v>
      </c>
      <c r="F11" s="195" t="s">
        <v>11</v>
      </c>
      <c r="G11" s="194" t="s">
        <v>12</v>
      </c>
      <c r="H11" s="194"/>
      <c r="I11" s="195"/>
    </row>
    <row r="12" ht="23.25" spans="1:9">
      <c r="A12" s="194">
        <v>150001</v>
      </c>
      <c r="B12" s="194">
        <v>8</v>
      </c>
      <c r="C12" s="195" t="s">
        <v>22</v>
      </c>
      <c r="D12" s="194"/>
      <c r="E12" s="195" t="s">
        <v>22</v>
      </c>
      <c r="F12" s="195" t="s">
        <v>11</v>
      </c>
      <c r="G12" s="194" t="s">
        <v>12</v>
      </c>
      <c r="H12" s="194"/>
      <c r="I12" s="195"/>
    </row>
    <row r="13" ht="23.25" spans="1:9">
      <c r="A13" s="194">
        <v>154001</v>
      </c>
      <c r="B13" s="194">
        <v>9</v>
      </c>
      <c r="C13" s="195" t="s">
        <v>23</v>
      </c>
      <c r="D13" s="194"/>
      <c r="E13" s="195" t="s">
        <v>23</v>
      </c>
      <c r="F13" s="195" t="s">
        <v>11</v>
      </c>
      <c r="G13" s="194" t="s">
        <v>12</v>
      </c>
      <c r="H13" s="194"/>
      <c r="I13" s="195"/>
    </row>
    <row r="14" ht="23.25" spans="1:9">
      <c r="A14" s="194">
        <v>153001</v>
      </c>
      <c r="B14" s="194">
        <v>10</v>
      </c>
      <c r="C14" s="195" t="s">
        <v>24</v>
      </c>
      <c r="D14" s="194"/>
      <c r="E14" s="195" t="s">
        <v>24</v>
      </c>
      <c r="F14" s="195" t="s">
        <v>11</v>
      </c>
      <c r="G14" s="194" t="s">
        <v>12</v>
      </c>
      <c r="H14" s="194"/>
      <c r="I14" s="195"/>
    </row>
    <row r="15" ht="23.25" spans="1:9">
      <c r="A15" s="194">
        <v>151001</v>
      </c>
      <c r="B15" s="194">
        <v>11</v>
      </c>
      <c r="C15" s="195" t="s">
        <v>25</v>
      </c>
      <c r="D15" s="194"/>
      <c r="E15" s="195" t="s">
        <v>25</v>
      </c>
      <c r="F15" s="195" t="s">
        <v>11</v>
      </c>
      <c r="G15" s="194" t="s">
        <v>12</v>
      </c>
      <c r="H15" s="194"/>
      <c r="I15" s="195"/>
    </row>
    <row r="16" ht="23.25" spans="1:9">
      <c r="A16" s="194">
        <v>155001</v>
      </c>
      <c r="B16" s="194">
        <v>12</v>
      </c>
      <c r="C16" s="195" t="s">
        <v>26</v>
      </c>
      <c r="D16" s="194" t="s">
        <v>16</v>
      </c>
      <c r="E16" s="195" t="s">
        <v>27</v>
      </c>
      <c r="F16" s="195" t="s">
        <v>11</v>
      </c>
      <c r="G16" s="194" t="s">
        <v>12</v>
      </c>
      <c r="H16" s="194"/>
      <c r="I16" s="195"/>
    </row>
    <row r="17" ht="23.25" spans="1:9">
      <c r="A17" s="194">
        <v>335001</v>
      </c>
      <c r="B17" s="194">
        <v>13</v>
      </c>
      <c r="C17" s="195" t="s">
        <v>28</v>
      </c>
      <c r="D17" s="194"/>
      <c r="E17" s="195" t="s">
        <v>28</v>
      </c>
      <c r="F17" s="195" t="s">
        <v>29</v>
      </c>
      <c r="G17" s="194" t="s">
        <v>12</v>
      </c>
      <c r="H17" s="194"/>
      <c r="I17" s="195"/>
    </row>
    <row r="18" ht="23.25" spans="1:9">
      <c r="A18" s="194">
        <v>400001</v>
      </c>
      <c r="B18" s="194">
        <v>14</v>
      </c>
      <c r="C18" s="195" t="s">
        <v>30</v>
      </c>
      <c r="D18" s="194"/>
      <c r="E18" s="195" t="s">
        <v>30</v>
      </c>
      <c r="F18" s="195" t="s">
        <v>31</v>
      </c>
      <c r="G18" s="194" t="s">
        <v>12</v>
      </c>
      <c r="H18" s="194"/>
      <c r="I18" s="195"/>
    </row>
    <row r="19" ht="23.25" spans="1:9">
      <c r="A19" s="194">
        <v>105001</v>
      </c>
      <c r="B19" s="194">
        <v>15</v>
      </c>
      <c r="C19" s="195" t="s">
        <v>32</v>
      </c>
      <c r="D19" s="194"/>
      <c r="E19" s="195" t="s">
        <v>32</v>
      </c>
      <c r="F19" s="195" t="s">
        <v>11</v>
      </c>
      <c r="G19" s="194" t="s">
        <v>12</v>
      </c>
      <c r="H19" s="194"/>
      <c r="I19" s="195"/>
    </row>
    <row r="20" ht="23.25" spans="1:9">
      <c r="A20" s="194">
        <v>103001</v>
      </c>
      <c r="B20" s="194">
        <v>16</v>
      </c>
      <c r="C20" s="195" t="s">
        <v>33</v>
      </c>
      <c r="D20" s="194"/>
      <c r="E20" s="195" t="s">
        <v>33</v>
      </c>
      <c r="F20" s="195" t="s">
        <v>34</v>
      </c>
      <c r="G20" s="194" t="s">
        <v>12</v>
      </c>
      <c r="H20" s="194"/>
      <c r="I20" s="195"/>
    </row>
    <row r="21" ht="23.25" spans="1:9">
      <c r="A21" s="194">
        <v>250001</v>
      </c>
      <c r="B21" s="194">
        <v>17</v>
      </c>
      <c r="C21" s="195" t="s">
        <v>35</v>
      </c>
      <c r="D21" s="194"/>
      <c r="E21" s="195" t="s">
        <v>35</v>
      </c>
      <c r="F21" s="195" t="s">
        <v>20</v>
      </c>
      <c r="G21" s="194" t="s">
        <v>12</v>
      </c>
      <c r="H21" s="194"/>
      <c r="I21" s="195"/>
    </row>
    <row r="22" ht="23.25" spans="1:9">
      <c r="A22" s="194">
        <v>254001</v>
      </c>
      <c r="B22" s="194">
        <v>18</v>
      </c>
      <c r="C22" s="195" t="s">
        <v>36</v>
      </c>
      <c r="D22" s="194" t="s">
        <v>16</v>
      </c>
      <c r="E22" s="195" t="s">
        <v>37</v>
      </c>
      <c r="F22" s="195" t="s">
        <v>20</v>
      </c>
      <c r="G22" s="194" t="s">
        <v>12</v>
      </c>
      <c r="H22" s="194"/>
      <c r="I22" s="195"/>
    </row>
    <row r="23" ht="23.25" spans="1:9">
      <c r="A23" s="194">
        <v>403001</v>
      </c>
      <c r="B23" s="194">
        <v>19</v>
      </c>
      <c r="C23" s="195" t="s">
        <v>38</v>
      </c>
      <c r="D23" s="194" t="s">
        <v>16</v>
      </c>
      <c r="E23" s="195" t="s">
        <v>39</v>
      </c>
      <c r="F23" s="195" t="s">
        <v>31</v>
      </c>
      <c r="G23" s="194" t="s">
        <v>12</v>
      </c>
      <c r="H23" s="194"/>
      <c r="I23" s="195"/>
    </row>
    <row r="24" ht="23.25" spans="1:9">
      <c r="A24" s="194">
        <v>411001</v>
      </c>
      <c r="B24" s="194">
        <v>20</v>
      </c>
      <c r="C24" s="195" t="s">
        <v>40</v>
      </c>
      <c r="D24" s="194" t="s">
        <v>16</v>
      </c>
      <c r="E24" s="195" t="s">
        <v>41</v>
      </c>
      <c r="F24" s="195" t="s">
        <v>31</v>
      </c>
      <c r="G24" s="194" t="s">
        <v>12</v>
      </c>
      <c r="H24" s="194"/>
      <c r="I24" s="195"/>
    </row>
    <row r="25" ht="23.25" spans="1:9">
      <c r="A25" s="194">
        <v>306001</v>
      </c>
      <c r="B25" s="194">
        <v>21</v>
      </c>
      <c r="C25" s="195" t="s">
        <v>42</v>
      </c>
      <c r="D25" s="194" t="s">
        <v>16</v>
      </c>
      <c r="E25" s="195" t="s">
        <v>43</v>
      </c>
      <c r="F25" s="195" t="s">
        <v>44</v>
      </c>
      <c r="G25" s="194" t="s">
        <v>12</v>
      </c>
      <c r="H25" s="194"/>
      <c r="I25" s="195"/>
    </row>
    <row r="26" ht="23.25" spans="1:9">
      <c r="A26" s="194">
        <v>104001</v>
      </c>
      <c r="B26" s="194">
        <v>22</v>
      </c>
      <c r="C26" s="195" t="s">
        <v>45</v>
      </c>
      <c r="D26" s="194"/>
      <c r="E26" s="195" t="s">
        <v>46</v>
      </c>
      <c r="F26" s="195" t="s">
        <v>34</v>
      </c>
      <c r="G26" s="194" t="s">
        <v>12</v>
      </c>
      <c r="H26" s="194"/>
      <c r="I26" s="195"/>
    </row>
    <row r="27" ht="23.25" spans="1:9">
      <c r="A27" s="194">
        <v>157001</v>
      </c>
      <c r="B27" s="194">
        <v>23</v>
      </c>
      <c r="C27" s="195" t="s">
        <v>47</v>
      </c>
      <c r="D27" s="194"/>
      <c r="E27" s="195" t="s">
        <v>47</v>
      </c>
      <c r="F27" s="195" t="s">
        <v>11</v>
      </c>
      <c r="G27" s="194" t="s">
        <v>12</v>
      </c>
      <c r="H27" s="194"/>
      <c r="I27" s="195"/>
    </row>
    <row r="28" ht="23.25" spans="1:9">
      <c r="A28" s="194">
        <v>332001</v>
      </c>
      <c r="B28" s="194">
        <v>24</v>
      </c>
      <c r="C28" s="195" t="s">
        <v>48</v>
      </c>
      <c r="D28" s="194"/>
      <c r="E28" s="195" t="s">
        <v>48</v>
      </c>
      <c r="F28" s="195" t="s">
        <v>29</v>
      </c>
      <c r="G28" s="194" t="s">
        <v>12</v>
      </c>
      <c r="H28" s="194"/>
      <c r="I28" s="195"/>
    </row>
    <row r="29" ht="23.25" spans="1:9">
      <c r="A29" s="194">
        <v>169001</v>
      </c>
      <c r="B29" s="194">
        <v>25</v>
      </c>
      <c r="C29" s="195" t="s">
        <v>49</v>
      </c>
      <c r="D29" s="194"/>
      <c r="E29" s="195" t="s">
        <v>49</v>
      </c>
      <c r="F29" s="195" t="s">
        <v>11</v>
      </c>
      <c r="G29" s="194" t="s">
        <v>12</v>
      </c>
      <c r="H29" s="194"/>
      <c r="I29" s="195"/>
    </row>
    <row r="30" ht="23.25" spans="1:9">
      <c r="A30" s="194">
        <v>334001</v>
      </c>
      <c r="B30" s="194">
        <v>26</v>
      </c>
      <c r="C30" s="195" t="s">
        <v>50</v>
      </c>
      <c r="D30" s="194"/>
      <c r="E30" s="195" t="s">
        <v>50</v>
      </c>
      <c r="F30" s="195" t="s">
        <v>29</v>
      </c>
      <c r="G30" s="194" t="s">
        <v>12</v>
      </c>
      <c r="H30" s="194"/>
      <c r="I30" s="195"/>
    </row>
    <row r="31" ht="23.25" spans="1:9">
      <c r="A31" s="194">
        <v>410001</v>
      </c>
      <c r="B31" s="194">
        <v>27</v>
      </c>
      <c r="C31" s="195" t="s">
        <v>51</v>
      </c>
      <c r="D31" s="194" t="s">
        <v>16</v>
      </c>
      <c r="E31" s="195" t="s">
        <v>52</v>
      </c>
      <c r="F31" s="195" t="s">
        <v>31</v>
      </c>
      <c r="G31" s="194" t="s">
        <v>12</v>
      </c>
      <c r="H31" s="194"/>
      <c r="I31" s="195"/>
    </row>
    <row r="32" ht="23.25" spans="1:9">
      <c r="A32" s="194">
        <v>414001</v>
      </c>
      <c r="B32" s="194">
        <v>28</v>
      </c>
      <c r="C32" s="195" t="s">
        <v>53</v>
      </c>
      <c r="D32" s="194" t="s">
        <v>16</v>
      </c>
      <c r="E32" s="195" t="s">
        <v>54</v>
      </c>
      <c r="F32" s="195" t="s">
        <v>31</v>
      </c>
      <c r="G32" s="194" t="s">
        <v>12</v>
      </c>
      <c r="H32" s="194"/>
      <c r="I32" s="195"/>
    </row>
    <row r="33" ht="23.25" spans="1:9">
      <c r="A33" s="194">
        <v>416001</v>
      </c>
      <c r="B33" s="194">
        <v>29</v>
      </c>
      <c r="C33" s="195" t="s">
        <v>55</v>
      </c>
      <c r="D33" s="194" t="s">
        <v>16</v>
      </c>
      <c r="E33" s="195" t="s">
        <v>56</v>
      </c>
      <c r="F33" s="195" t="s">
        <v>31</v>
      </c>
      <c r="G33" s="194" t="s">
        <v>12</v>
      </c>
      <c r="H33" s="194"/>
      <c r="I33" s="195"/>
    </row>
    <row r="34" ht="23.25" spans="1:9">
      <c r="A34" s="194">
        <v>409001</v>
      </c>
      <c r="B34" s="194">
        <v>30</v>
      </c>
      <c r="C34" s="195" t="s">
        <v>57</v>
      </c>
      <c r="D34" s="194" t="s">
        <v>16</v>
      </c>
      <c r="E34" s="195" t="s">
        <v>58</v>
      </c>
      <c r="F34" s="195" t="s">
        <v>59</v>
      </c>
      <c r="G34" s="194" t="s">
        <v>12</v>
      </c>
      <c r="H34" s="194"/>
      <c r="I34" s="195"/>
    </row>
    <row r="35" ht="23.25" spans="1:9">
      <c r="A35" s="194">
        <v>307001</v>
      </c>
      <c r="B35" s="194">
        <v>31</v>
      </c>
      <c r="C35" s="195" t="s">
        <v>60</v>
      </c>
      <c r="D35" s="194"/>
      <c r="E35" s="195" t="s">
        <v>60</v>
      </c>
      <c r="F35" s="195" t="s">
        <v>44</v>
      </c>
      <c r="G35" s="194" t="s">
        <v>12</v>
      </c>
      <c r="H35" s="194"/>
      <c r="I35" s="195"/>
    </row>
    <row r="36" ht="23.25" spans="1:9">
      <c r="A36" s="194">
        <v>257001</v>
      </c>
      <c r="B36" s="194">
        <v>32</v>
      </c>
      <c r="C36" s="195" t="s">
        <v>61</v>
      </c>
      <c r="D36" s="194" t="s">
        <v>16</v>
      </c>
      <c r="E36" s="195" t="s">
        <v>62</v>
      </c>
      <c r="F36" s="195" t="s">
        <v>20</v>
      </c>
      <c r="G36" s="194" t="s">
        <v>12</v>
      </c>
      <c r="H36" s="194"/>
      <c r="I36" s="195"/>
    </row>
    <row r="37" ht="23.25" spans="1:9">
      <c r="A37" s="194">
        <v>330001</v>
      </c>
      <c r="B37" s="194">
        <v>33</v>
      </c>
      <c r="C37" s="195" t="s">
        <v>63</v>
      </c>
      <c r="D37" s="194" t="s">
        <v>16</v>
      </c>
      <c r="E37" s="195" t="s">
        <v>64</v>
      </c>
      <c r="F37" s="195" t="s">
        <v>29</v>
      </c>
      <c r="G37" s="194" t="s">
        <v>12</v>
      </c>
      <c r="H37" s="194"/>
      <c r="I37" s="195"/>
    </row>
    <row r="38" ht="23.25" spans="1:9">
      <c r="A38" s="194">
        <v>107001</v>
      </c>
      <c r="B38" s="194">
        <v>34</v>
      </c>
      <c r="C38" s="195" t="s">
        <v>65</v>
      </c>
      <c r="D38" s="194"/>
      <c r="E38" s="195" t="s">
        <v>65</v>
      </c>
      <c r="F38" s="195" t="s">
        <v>11</v>
      </c>
      <c r="G38" s="194" t="s">
        <v>12</v>
      </c>
      <c r="H38" s="194"/>
      <c r="I38" s="195"/>
    </row>
    <row r="39" ht="23.25" spans="1:9">
      <c r="A39" s="196">
        <v>193001</v>
      </c>
      <c r="B39" s="196">
        <v>35</v>
      </c>
      <c r="C39" s="197" t="s">
        <v>66</v>
      </c>
      <c r="D39" s="196" t="s">
        <v>16</v>
      </c>
      <c r="E39" s="197" t="s">
        <v>67</v>
      </c>
      <c r="F39" s="197" t="s">
        <v>44</v>
      </c>
      <c r="G39" s="196" t="s">
        <v>12</v>
      </c>
      <c r="H39" s="196"/>
      <c r="I39" s="197" t="s">
        <v>68</v>
      </c>
    </row>
    <row r="40" ht="23.25" spans="1:9">
      <c r="A40" s="194">
        <v>114001</v>
      </c>
      <c r="B40" s="194">
        <v>36</v>
      </c>
      <c r="C40" s="195" t="s">
        <v>69</v>
      </c>
      <c r="D40" s="194"/>
      <c r="E40" s="195" t="s">
        <v>69</v>
      </c>
      <c r="F40" s="195" t="s">
        <v>11</v>
      </c>
      <c r="G40" s="194" t="s">
        <v>12</v>
      </c>
      <c r="H40" s="194"/>
      <c r="I40" s="195"/>
    </row>
    <row r="41" ht="23.25" spans="1:9">
      <c r="A41" s="194">
        <v>152001</v>
      </c>
      <c r="B41" s="194">
        <v>37</v>
      </c>
      <c r="C41" s="195" t="s">
        <v>70</v>
      </c>
      <c r="D41" s="194"/>
      <c r="E41" s="195" t="s">
        <v>70</v>
      </c>
      <c r="F41" s="195" t="s">
        <v>34</v>
      </c>
      <c r="G41" s="194" t="s">
        <v>12</v>
      </c>
      <c r="H41" s="194"/>
      <c r="I41" s="195"/>
    </row>
    <row r="42" ht="23.25" spans="1:9">
      <c r="A42" s="196"/>
      <c r="B42" s="196"/>
      <c r="C42" s="197" t="s">
        <v>71</v>
      </c>
      <c r="D42" s="196"/>
      <c r="E42" s="197" t="s">
        <v>72</v>
      </c>
      <c r="F42" s="197" t="s">
        <v>11</v>
      </c>
      <c r="G42" s="196"/>
      <c r="H42" s="196"/>
      <c r="I42" s="197" t="s">
        <v>73</v>
      </c>
    </row>
    <row r="43" ht="23.25" spans="1:9">
      <c r="A43" s="194">
        <v>109001</v>
      </c>
      <c r="B43" s="194">
        <v>38</v>
      </c>
      <c r="C43" s="195" t="s">
        <v>74</v>
      </c>
      <c r="D43" s="194" t="s">
        <v>16</v>
      </c>
      <c r="E43" s="195" t="s">
        <v>75</v>
      </c>
      <c r="F43" s="195" t="s">
        <v>11</v>
      </c>
      <c r="G43" s="194" t="s">
        <v>12</v>
      </c>
      <c r="H43" s="194"/>
      <c r="I43" s="195"/>
    </row>
    <row r="44" ht="23.25" spans="1:9">
      <c r="A44" s="194">
        <v>110001</v>
      </c>
      <c r="B44" s="194">
        <v>39</v>
      </c>
      <c r="C44" s="195" t="s">
        <v>76</v>
      </c>
      <c r="D44" s="194" t="s">
        <v>16</v>
      </c>
      <c r="E44" s="195" t="s">
        <v>77</v>
      </c>
      <c r="F44" s="195" t="s">
        <v>11</v>
      </c>
      <c r="G44" s="194" t="s">
        <v>12</v>
      </c>
      <c r="H44" s="194"/>
      <c r="I44" s="195"/>
    </row>
    <row r="45" ht="23.25" spans="1:9">
      <c r="A45" s="194">
        <v>262001</v>
      </c>
      <c r="B45" s="194">
        <v>40</v>
      </c>
      <c r="C45" s="195" t="s">
        <v>78</v>
      </c>
      <c r="D45" s="194"/>
      <c r="E45" s="195" t="s">
        <v>78</v>
      </c>
      <c r="F45" s="195" t="s">
        <v>20</v>
      </c>
      <c r="G45" s="194" t="s">
        <v>12</v>
      </c>
      <c r="H45" s="194"/>
      <c r="I45" s="195"/>
    </row>
    <row r="46" ht="23.25" spans="1:9">
      <c r="A46" s="196">
        <v>182001</v>
      </c>
      <c r="B46" s="196">
        <v>41</v>
      </c>
      <c r="C46" s="197" t="s">
        <v>79</v>
      </c>
      <c r="D46" s="196" t="s">
        <v>16</v>
      </c>
      <c r="E46" s="197" t="s">
        <v>80</v>
      </c>
      <c r="F46" s="197" t="s">
        <v>34</v>
      </c>
      <c r="G46" s="196" t="s">
        <v>12</v>
      </c>
      <c r="H46" s="196"/>
      <c r="I46" s="197" t="s">
        <v>81</v>
      </c>
    </row>
    <row r="47" ht="23.25" spans="1:9">
      <c r="A47" s="194">
        <v>111001</v>
      </c>
      <c r="B47" s="194">
        <v>42</v>
      </c>
      <c r="C47" s="195" t="s">
        <v>82</v>
      </c>
      <c r="D47" s="194"/>
      <c r="E47" s="195" t="s">
        <v>82</v>
      </c>
      <c r="F47" s="195" t="s">
        <v>11</v>
      </c>
      <c r="G47" s="194" t="s">
        <v>12</v>
      </c>
      <c r="H47" s="194"/>
      <c r="I47" s="195"/>
    </row>
    <row r="48" ht="23.25" spans="1:9">
      <c r="A48" s="194">
        <v>309001</v>
      </c>
      <c r="B48" s="194">
        <v>43</v>
      </c>
      <c r="C48" s="195" t="s">
        <v>83</v>
      </c>
      <c r="D48" s="194"/>
      <c r="E48" s="195" t="s">
        <v>83</v>
      </c>
      <c r="F48" s="195" t="s">
        <v>44</v>
      </c>
      <c r="G48" s="194" t="s">
        <v>12</v>
      </c>
      <c r="H48" s="194"/>
      <c r="I48" s="195"/>
    </row>
    <row r="49" ht="23.25" spans="1:9">
      <c r="A49" s="196">
        <v>115001</v>
      </c>
      <c r="B49" s="196">
        <v>44</v>
      </c>
      <c r="C49" s="197" t="s">
        <v>84</v>
      </c>
      <c r="D49" s="196" t="s">
        <v>16</v>
      </c>
      <c r="E49" s="197" t="s">
        <v>85</v>
      </c>
      <c r="F49" s="197" t="s">
        <v>34</v>
      </c>
      <c r="G49" s="196" t="s">
        <v>12</v>
      </c>
      <c r="H49" s="196"/>
      <c r="I49" s="197" t="s">
        <v>86</v>
      </c>
    </row>
    <row r="50" ht="23.25" spans="1:9">
      <c r="A50" s="194">
        <v>305001</v>
      </c>
      <c r="B50" s="194">
        <v>45</v>
      </c>
      <c r="C50" s="195" t="s">
        <v>87</v>
      </c>
      <c r="D50" s="194"/>
      <c r="E50" s="195" t="s">
        <v>87</v>
      </c>
      <c r="F50" s="195" t="s">
        <v>44</v>
      </c>
      <c r="G50" s="194" t="s">
        <v>12</v>
      </c>
      <c r="H50" s="194"/>
      <c r="I50" s="195"/>
    </row>
    <row r="51" ht="23.25" spans="1:9">
      <c r="A51" s="196">
        <v>119001</v>
      </c>
      <c r="B51" s="196">
        <v>46</v>
      </c>
      <c r="C51" s="197" t="s">
        <v>88</v>
      </c>
      <c r="D51" s="196" t="s">
        <v>16</v>
      </c>
      <c r="E51" s="197" t="s">
        <v>89</v>
      </c>
      <c r="F51" s="197" t="s">
        <v>11</v>
      </c>
      <c r="G51" s="196" t="s">
        <v>12</v>
      </c>
      <c r="H51" s="196"/>
      <c r="I51" s="197" t="s">
        <v>68</v>
      </c>
    </row>
    <row r="52" ht="23.25" spans="1:9">
      <c r="A52" s="194">
        <v>190001</v>
      </c>
      <c r="B52" s="194">
        <v>47</v>
      </c>
      <c r="C52" s="195" t="s">
        <v>90</v>
      </c>
      <c r="D52" s="194"/>
      <c r="E52" s="195" t="s">
        <v>90</v>
      </c>
      <c r="F52" s="195" t="s">
        <v>11</v>
      </c>
      <c r="G52" s="194" t="s">
        <v>12</v>
      </c>
      <c r="H52" s="194"/>
      <c r="I52" s="195"/>
    </row>
    <row r="53" ht="23.25" spans="1:9">
      <c r="A53" s="194">
        <v>112001</v>
      </c>
      <c r="B53" s="194">
        <v>48</v>
      </c>
      <c r="C53" s="195" t="s">
        <v>91</v>
      </c>
      <c r="D53" s="194"/>
      <c r="E53" s="195" t="s">
        <v>91</v>
      </c>
      <c r="F53" s="195" t="s">
        <v>11</v>
      </c>
      <c r="G53" s="194" t="s">
        <v>12</v>
      </c>
      <c r="H53" s="194"/>
      <c r="I53" s="195"/>
    </row>
    <row r="54" ht="23.25" spans="1:9">
      <c r="A54" s="194">
        <v>189001</v>
      </c>
      <c r="B54" s="194">
        <v>49</v>
      </c>
      <c r="C54" s="195" t="s">
        <v>92</v>
      </c>
      <c r="D54" s="194" t="s">
        <v>16</v>
      </c>
      <c r="E54" s="195" t="s">
        <v>93</v>
      </c>
      <c r="F54" s="195" t="s">
        <v>94</v>
      </c>
      <c r="G54" s="194" t="s">
        <v>12</v>
      </c>
      <c r="H54" s="194"/>
      <c r="I54" s="195"/>
    </row>
    <row r="55" ht="23.25" spans="1:9">
      <c r="A55" s="194">
        <v>118001</v>
      </c>
      <c r="B55" s="194">
        <v>50</v>
      </c>
      <c r="C55" s="195" t="s">
        <v>95</v>
      </c>
      <c r="D55" s="194" t="s">
        <v>16</v>
      </c>
      <c r="E55" s="195" t="s">
        <v>96</v>
      </c>
      <c r="F55" s="195" t="s">
        <v>11</v>
      </c>
      <c r="G55" s="194" t="s">
        <v>12</v>
      </c>
      <c r="H55" s="194"/>
      <c r="I55" s="195"/>
    </row>
    <row r="56" ht="23.25" spans="1:9">
      <c r="A56" s="196">
        <v>479001</v>
      </c>
      <c r="B56" s="196">
        <v>51</v>
      </c>
      <c r="C56" s="197" t="s">
        <v>97</v>
      </c>
      <c r="D56" s="196" t="s">
        <v>16</v>
      </c>
      <c r="E56" s="197" t="s">
        <v>98</v>
      </c>
      <c r="F56" s="197" t="s">
        <v>34</v>
      </c>
      <c r="G56" s="196" t="s">
        <v>12</v>
      </c>
      <c r="H56" s="196"/>
      <c r="I56" s="197" t="s">
        <v>81</v>
      </c>
    </row>
    <row r="57" ht="23.25" spans="1:9">
      <c r="A57" s="194">
        <v>468001</v>
      </c>
      <c r="B57" s="194">
        <v>52</v>
      </c>
      <c r="C57" s="195" t="s">
        <v>99</v>
      </c>
      <c r="D57" s="194"/>
      <c r="E57" s="195" t="s">
        <v>99</v>
      </c>
      <c r="F57" s="195" t="s">
        <v>34</v>
      </c>
      <c r="G57" s="194" t="s">
        <v>12</v>
      </c>
      <c r="H57" s="194"/>
      <c r="I57" s="195"/>
    </row>
    <row r="58" ht="23.25" spans="1:9">
      <c r="A58" s="194">
        <v>475001</v>
      </c>
      <c r="B58" s="194">
        <v>53</v>
      </c>
      <c r="C58" s="195" t="s">
        <v>100</v>
      </c>
      <c r="D58" s="194"/>
      <c r="E58" s="195" t="s">
        <v>100</v>
      </c>
      <c r="F58" s="195" t="s">
        <v>34</v>
      </c>
      <c r="G58" s="194" t="s">
        <v>12</v>
      </c>
      <c r="H58" s="194"/>
      <c r="I58" s="195"/>
    </row>
    <row r="59" ht="23.25" spans="1:9">
      <c r="A59" s="194">
        <v>476001</v>
      </c>
      <c r="B59" s="194">
        <v>54</v>
      </c>
      <c r="C59" s="195" t="s">
        <v>101</v>
      </c>
      <c r="D59" s="194"/>
      <c r="E59" s="195" t="s">
        <v>101</v>
      </c>
      <c r="F59" s="195" t="s">
        <v>34</v>
      </c>
      <c r="G59" s="194" t="s">
        <v>12</v>
      </c>
      <c r="H59" s="194"/>
      <c r="I59" s="195"/>
    </row>
    <row r="60" ht="23.25" spans="1:9">
      <c r="A60" s="194">
        <v>303001</v>
      </c>
      <c r="B60" s="194">
        <v>55</v>
      </c>
      <c r="C60" s="195" t="s">
        <v>102</v>
      </c>
      <c r="D60" s="194" t="s">
        <v>16</v>
      </c>
      <c r="E60" s="195" t="s">
        <v>103</v>
      </c>
      <c r="F60" s="195" t="s">
        <v>44</v>
      </c>
      <c r="G60" s="194" t="s">
        <v>12</v>
      </c>
      <c r="H60" s="194"/>
      <c r="I60" s="195"/>
    </row>
    <row r="61" ht="23.25" spans="1:9">
      <c r="A61" s="196">
        <v>337001</v>
      </c>
      <c r="B61" s="196">
        <v>56</v>
      </c>
      <c r="C61" s="197" t="s">
        <v>104</v>
      </c>
      <c r="D61" s="196" t="s">
        <v>16</v>
      </c>
      <c r="E61" s="197" t="s">
        <v>104</v>
      </c>
      <c r="F61" s="197" t="s">
        <v>29</v>
      </c>
      <c r="G61" s="196" t="s">
        <v>12</v>
      </c>
      <c r="H61" s="196"/>
      <c r="I61" s="197" t="s">
        <v>105</v>
      </c>
    </row>
    <row r="62" ht="23.25" spans="1:9">
      <c r="A62" s="196">
        <v>331001</v>
      </c>
      <c r="B62" s="196">
        <v>57</v>
      </c>
      <c r="C62" s="197" t="s">
        <v>106</v>
      </c>
      <c r="D62" s="196" t="s">
        <v>16</v>
      </c>
      <c r="E62" s="197" t="s">
        <v>107</v>
      </c>
      <c r="F62" s="197" t="s">
        <v>29</v>
      </c>
      <c r="G62" s="196" t="s">
        <v>12</v>
      </c>
      <c r="H62" s="196"/>
      <c r="I62" s="197" t="s">
        <v>108</v>
      </c>
    </row>
    <row r="63" ht="23.25" spans="1:9">
      <c r="A63" s="194">
        <v>338001</v>
      </c>
      <c r="B63" s="194">
        <v>58</v>
      </c>
      <c r="C63" s="195" t="s">
        <v>109</v>
      </c>
      <c r="D63" s="194"/>
      <c r="E63" s="195" t="s">
        <v>109</v>
      </c>
      <c r="F63" s="195" t="s">
        <v>29</v>
      </c>
      <c r="G63" s="194" t="s">
        <v>12</v>
      </c>
      <c r="H63" s="194"/>
      <c r="I63" s="195"/>
    </row>
    <row r="64" ht="23.25" spans="1:9">
      <c r="A64" s="194">
        <v>273001</v>
      </c>
      <c r="B64" s="194">
        <v>59</v>
      </c>
      <c r="C64" s="195" t="s">
        <v>110</v>
      </c>
      <c r="D64" s="194"/>
      <c r="E64" s="195" t="s">
        <v>110</v>
      </c>
      <c r="F64" s="195" t="s">
        <v>20</v>
      </c>
      <c r="G64" s="194" t="s">
        <v>12</v>
      </c>
      <c r="H64" s="194"/>
      <c r="I64" s="195"/>
    </row>
    <row r="65" ht="23.25" spans="1:9">
      <c r="A65" s="196"/>
      <c r="B65" s="196"/>
      <c r="C65" s="197" t="s">
        <v>111</v>
      </c>
      <c r="D65" s="196"/>
      <c r="E65" s="197" t="s">
        <v>58</v>
      </c>
      <c r="F65" s="197" t="s">
        <v>59</v>
      </c>
      <c r="G65" s="196"/>
      <c r="H65" s="196"/>
      <c r="I65" s="197" t="s">
        <v>112</v>
      </c>
    </row>
    <row r="66" ht="23.25" spans="1:9">
      <c r="A66" s="194">
        <v>265001</v>
      </c>
      <c r="B66" s="194">
        <v>60</v>
      </c>
      <c r="C66" s="195" t="s">
        <v>113</v>
      </c>
      <c r="D66" s="194"/>
      <c r="E66" s="195" t="s">
        <v>113</v>
      </c>
      <c r="F66" s="195" t="s">
        <v>20</v>
      </c>
      <c r="G66" s="194" t="s">
        <v>12</v>
      </c>
      <c r="H66" s="194"/>
      <c r="I66" s="195"/>
    </row>
    <row r="67" ht="23.25" spans="1:9">
      <c r="A67" s="194">
        <v>127001</v>
      </c>
      <c r="B67" s="194">
        <v>61</v>
      </c>
      <c r="C67" s="195" t="s">
        <v>114</v>
      </c>
      <c r="D67" s="194"/>
      <c r="E67" s="195" t="s">
        <v>114</v>
      </c>
      <c r="F67" s="195" t="s">
        <v>11</v>
      </c>
      <c r="G67" s="194" t="s">
        <v>12</v>
      </c>
      <c r="H67" s="194"/>
      <c r="I67" s="195"/>
    </row>
    <row r="68" ht="23.25" spans="1:9">
      <c r="A68" s="194">
        <v>128001</v>
      </c>
      <c r="B68" s="194">
        <v>62</v>
      </c>
      <c r="C68" s="195" t="s">
        <v>115</v>
      </c>
      <c r="D68" s="194"/>
      <c r="E68" s="195" t="s">
        <v>115</v>
      </c>
      <c r="F68" s="195" t="s">
        <v>11</v>
      </c>
      <c r="G68" s="194" t="s">
        <v>12</v>
      </c>
      <c r="H68" s="194"/>
      <c r="I68" s="195"/>
    </row>
    <row r="69" ht="23.25" spans="1:9">
      <c r="A69" s="194">
        <v>129001</v>
      </c>
      <c r="B69" s="194">
        <v>63</v>
      </c>
      <c r="C69" s="195" t="s">
        <v>116</v>
      </c>
      <c r="D69" s="194"/>
      <c r="E69" s="195" t="s">
        <v>116</v>
      </c>
      <c r="F69" s="195" t="s">
        <v>11</v>
      </c>
      <c r="G69" s="194" t="s">
        <v>12</v>
      </c>
      <c r="H69" s="194"/>
      <c r="I69" s="195"/>
    </row>
    <row r="70" ht="23.25" spans="1:9">
      <c r="A70" s="194">
        <v>132001</v>
      </c>
      <c r="B70" s="194">
        <v>64</v>
      </c>
      <c r="C70" s="195" t="s">
        <v>117</v>
      </c>
      <c r="D70" s="194"/>
      <c r="E70" s="195" t="s">
        <v>117</v>
      </c>
      <c r="F70" s="195" t="s">
        <v>11</v>
      </c>
      <c r="G70" s="194" t="s">
        <v>12</v>
      </c>
      <c r="H70" s="194"/>
      <c r="I70" s="195"/>
    </row>
    <row r="71" ht="23.25" spans="1:9">
      <c r="A71" s="194">
        <v>301001</v>
      </c>
      <c r="B71" s="194">
        <v>65</v>
      </c>
      <c r="C71" s="195" t="s">
        <v>118</v>
      </c>
      <c r="D71" s="194"/>
      <c r="E71" s="195" t="s">
        <v>118</v>
      </c>
      <c r="F71" s="195" t="s">
        <v>44</v>
      </c>
      <c r="G71" s="194" t="s">
        <v>12</v>
      </c>
      <c r="H71" s="194"/>
      <c r="I71" s="195"/>
    </row>
    <row r="72" ht="23.25" spans="1:9">
      <c r="A72" s="194">
        <v>269001</v>
      </c>
      <c r="B72" s="194">
        <v>66</v>
      </c>
      <c r="C72" s="195" t="s">
        <v>119</v>
      </c>
      <c r="D72" s="194"/>
      <c r="E72" s="195" t="s">
        <v>119</v>
      </c>
      <c r="F72" s="195" t="s">
        <v>20</v>
      </c>
      <c r="G72" s="194" t="s">
        <v>12</v>
      </c>
      <c r="H72" s="194"/>
      <c r="I72" s="195"/>
    </row>
    <row r="73" ht="23.25" spans="1:9">
      <c r="A73" s="194">
        <v>164001</v>
      </c>
      <c r="B73" s="194">
        <v>67</v>
      </c>
      <c r="C73" s="195" t="s">
        <v>120</v>
      </c>
      <c r="D73" s="194"/>
      <c r="E73" s="195" t="s">
        <v>120</v>
      </c>
      <c r="F73" s="195" t="s">
        <v>11</v>
      </c>
      <c r="G73" s="194" t="s">
        <v>12</v>
      </c>
      <c r="H73" s="194"/>
      <c r="I73" s="195"/>
    </row>
    <row r="74" ht="23.25" spans="1:9">
      <c r="A74" s="194">
        <v>165001</v>
      </c>
      <c r="B74" s="194">
        <v>68</v>
      </c>
      <c r="C74" s="195" t="s">
        <v>121</v>
      </c>
      <c r="D74" s="194"/>
      <c r="E74" s="195" t="s">
        <v>121</v>
      </c>
      <c r="F74" s="195" t="s">
        <v>11</v>
      </c>
      <c r="G74" s="194" t="s">
        <v>12</v>
      </c>
      <c r="H74" s="194"/>
      <c r="I74" s="195"/>
    </row>
    <row r="75" ht="23.25" spans="1:9">
      <c r="A75" s="194">
        <v>166001</v>
      </c>
      <c r="B75" s="194">
        <v>69</v>
      </c>
      <c r="C75" s="195" t="s">
        <v>122</v>
      </c>
      <c r="D75" s="194"/>
      <c r="E75" s="195" t="s">
        <v>122</v>
      </c>
      <c r="F75" s="195" t="s">
        <v>11</v>
      </c>
      <c r="G75" s="194" t="s">
        <v>12</v>
      </c>
      <c r="H75" s="194"/>
      <c r="I75" s="195"/>
    </row>
    <row r="76" ht="23.25" spans="1:9">
      <c r="A76" s="194">
        <v>167001</v>
      </c>
      <c r="B76" s="194">
        <v>70</v>
      </c>
      <c r="C76" s="195" t="s">
        <v>123</v>
      </c>
      <c r="D76" s="194"/>
      <c r="E76" s="195" t="s">
        <v>123</v>
      </c>
      <c r="F76" s="195" t="s">
        <v>11</v>
      </c>
      <c r="G76" s="194" t="s">
        <v>12</v>
      </c>
      <c r="H76" s="194"/>
      <c r="I76" s="195"/>
    </row>
    <row r="77" ht="23.25" spans="1:9">
      <c r="A77" s="194">
        <v>168001</v>
      </c>
      <c r="B77" s="194">
        <v>71</v>
      </c>
      <c r="C77" s="195" t="s">
        <v>124</v>
      </c>
      <c r="D77" s="194"/>
      <c r="E77" s="195" t="s">
        <v>124</v>
      </c>
      <c r="F77" s="195" t="s">
        <v>11</v>
      </c>
      <c r="G77" s="194" t="s">
        <v>12</v>
      </c>
      <c r="H77" s="194"/>
      <c r="I77" s="195"/>
    </row>
    <row r="78" ht="23.25" spans="1:9">
      <c r="A78" s="194">
        <v>187001</v>
      </c>
      <c r="B78" s="194">
        <v>72</v>
      </c>
      <c r="C78" s="195" t="s">
        <v>125</v>
      </c>
      <c r="D78" s="194"/>
      <c r="E78" s="195" t="s">
        <v>125</v>
      </c>
      <c r="F78" s="195" t="s">
        <v>11</v>
      </c>
      <c r="G78" s="194" t="s">
        <v>12</v>
      </c>
      <c r="H78" s="194"/>
      <c r="I78" s="195"/>
    </row>
    <row r="79" ht="23.25" spans="1:9">
      <c r="A79" s="194">
        <v>192001</v>
      </c>
      <c r="B79" s="194">
        <v>73</v>
      </c>
      <c r="C79" s="195" t="s">
        <v>126</v>
      </c>
      <c r="D79" s="194"/>
      <c r="E79" s="195" t="s">
        <v>126</v>
      </c>
      <c r="F79" s="195" t="s">
        <v>11</v>
      </c>
      <c r="G79" s="194" t="s">
        <v>12</v>
      </c>
      <c r="H79" s="194"/>
      <c r="I79" s="195"/>
    </row>
    <row r="80" ht="23.25" spans="1:9">
      <c r="A80" s="194">
        <v>159001</v>
      </c>
      <c r="B80" s="194">
        <v>74</v>
      </c>
      <c r="C80" s="195" t="s">
        <v>127</v>
      </c>
      <c r="D80" s="194"/>
      <c r="E80" s="195" t="s">
        <v>127</v>
      </c>
      <c r="F80" s="195" t="s">
        <v>11</v>
      </c>
      <c r="G80" s="194" t="s">
        <v>12</v>
      </c>
      <c r="H80" s="194"/>
      <c r="I80" s="195"/>
    </row>
    <row r="81" ht="23.25" spans="1:9">
      <c r="A81" s="194">
        <v>160001</v>
      </c>
      <c r="B81" s="194">
        <v>75</v>
      </c>
      <c r="C81" s="195" t="s">
        <v>128</v>
      </c>
      <c r="D81" s="194"/>
      <c r="E81" s="195" t="s">
        <v>128</v>
      </c>
      <c r="F81" s="195" t="s">
        <v>11</v>
      </c>
      <c r="G81" s="194" t="s">
        <v>12</v>
      </c>
      <c r="H81" s="194"/>
      <c r="I81" s="195"/>
    </row>
    <row r="82" ht="23.25" spans="1:9">
      <c r="A82" s="194">
        <v>161001</v>
      </c>
      <c r="B82" s="194">
        <v>76</v>
      </c>
      <c r="C82" s="195" t="s">
        <v>129</v>
      </c>
      <c r="D82" s="194"/>
      <c r="E82" s="195" t="s">
        <v>129</v>
      </c>
      <c r="F82" s="195" t="s">
        <v>11</v>
      </c>
      <c r="G82" s="194" t="s">
        <v>12</v>
      </c>
      <c r="H82" s="194"/>
      <c r="I82" s="195"/>
    </row>
    <row r="83" ht="23.25" spans="1:9">
      <c r="A83" s="194">
        <v>162001</v>
      </c>
      <c r="B83" s="194">
        <v>77</v>
      </c>
      <c r="C83" s="195" t="s">
        <v>130</v>
      </c>
      <c r="D83" s="194"/>
      <c r="E83" s="195" t="s">
        <v>130</v>
      </c>
      <c r="F83" s="195" t="s">
        <v>11</v>
      </c>
      <c r="G83" s="194" t="s">
        <v>12</v>
      </c>
      <c r="H83" s="194"/>
      <c r="I83" s="195"/>
    </row>
    <row r="84" ht="23.25" spans="1:9">
      <c r="A84" s="194">
        <v>163001</v>
      </c>
      <c r="B84" s="194">
        <v>78</v>
      </c>
      <c r="C84" s="195" t="s">
        <v>131</v>
      </c>
      <c r="D84" s="194"/>
      <c r="E84" s="195" t="s">
        <v>131</v>
      </c>
      <c r="F84" s="195" t="s">
        <v>11</v>
      </c>
      <c r="G84" s="194" t="s">
        <v>12</v>
      </c>
      <c r="H84" s="194"/>
      <c r="I84" s="195"/>
    </row>
    <row r="85" ht="23.25" spans="1:9">
      <c r="A85" s="194">
        <v>186001</v>
      </c>
      <c r="B85" s="194">
        <v>79</v>
      </c>
      <c r="C85" s="195" t="s">
        <v>132</v>
      </c>
      <c r="D85" s="194"/>
      <c r="E85" s="195" t="s">
        <v>132</v>
      </c>
      <c r="F85" s="195" t="s">
        <v>11</v>
      </c>
      <c r="G85" s="194" t="s">
        <v>12</v>
      </c>
      <c r="H85" s="194"/>
      <c r="I85" s="195"/>
    </row>
    <row r="86" ht="23.25" spans="1:9">
      <c r="A86" s="194">
        <v>191001</v>
      </c>
      <c r="B86" s="194">
        <v>80</v>
      </c>
      <c r="C86" s="195" t="s">
        <v>133</v>
      </c>
      <c r="D86" s="194"/>
      <c r="E86" s="195" t="s">
        <v>133</v>
      </c>
      <c r="F86" s="195" t="s">
        <v>11</v>
      </c>
      <c r="G86" s="194" t="s">
        <v>12</v>
      </c>
      <c r="H86" s="194"/>
      <c r="I86" s="195"/>
    </row>
    <row r="87" ht="23.25" spans="1:9">
      <c r="A87" s="194">
        <v>137001</v>
      </c>
      <c r="B87" s="194">
        <v>81</v>
      </c>
      <c r="C87" s="195" t="s">
        <v>134</v>
      </c>
      <c r="D87" s="194"/>
      <c r="E87" s="195" t="s">
        <v>134</v>
      </c>
      <c r="F87" s="195" t="s">
        <v>11</v>
      </c>
      <c r="G87" s="194" t="s">
        <v>12</v>
      </c>
      <c r="H87" s="194"/>
      <c r="I87" s="195"/>
    </row>
    <row r="88" ht="23.25" spans="1:9">
      <c r="A88" s="194">
        <v>138001</v>
      </c>
      <c r="B88" s="194">
        <v>82</v>
      </c>
      <c r="C88" s="195" t="s">
        <v>135</v>
      </c>
      <c r="D88" s="194"/>
      <c r="E88" s="195" t="s">
        <v>135</v>
      </c>
      <c r="F88" s="195" t="s">
        <v>11</v>
      </c>
      <c r="G88" s="194" t="s">
        <v>12</v>
      </c>
      <c r="H88" s="194"/>
      <c r="I88" s="195"/>
    </row>
    <row r="89" ht="23.25" spans="1:9">
      <c r="A89" s="194">
        <v>139001</v>
      </c>
      <c r="B89" s="194">
        <v>83</v>
      </c>
      <c r="C89" s="195" t="s">
        <v>136</v>
      </c>
      <c r="D89" s="194"/>
      <c r="E89" s="195" t="s">
        <v>136</v>
      </c>
      <c r="F89" s="195" t="s">
        <v>11</v>
      </c>
      <c r="G89" s="194" t="s">
        <v>12</v>
      </c>
      <c r="H89" s="194"/>
      <c r="I89" s="195"/>
    </row>
    <row r="90" ht="23.25" spans="1:9">
      <c r="A90" s="194">
        <v>140001</v>
      </c>
      <c r="B90" s="194">
        <v>84</v>
      </c>
      <c r="C90" s="195" t="s">
        <v>137</v>
      </c>
      <c r="D90" s="194"/>
      <c r="E90" s="195" t="s">
        <v>137</v>
      </c>
      <c r="F90" s="195" t="s">
        <v>11</v>
      </c>
      <c r="G90" s="194" t="s">
        <v>12</v>
      </c>
      <c r="H90" s="194"/>
      <c r="I90" s="195"/>
    </row>
    <row r="91" ht="23.25" spans="1:9">
      <c r="A91" s="194">
        <v>141001</v>
      </c>
      <c r="B91" s="194">
        <v>85</v>
      </c>
      <c r="C91" s="195" t="s">
        <v>138</v>
      </c>
      <c r="D91" s="194"/>
      <c r="E91" s="195" t="s">
        <v>138</v>
      </c>
      <c r="F91" s="195" t="s">
        <v>11</v>
      </c>
      <c r="G91" s="194" t="s">
        <v>12</v>
      </c>
      <c r="H91" s="194"/>
      <c r="I91" s="195"/>
    </row>
    <row r="92" ht="23.25" spans="1:9">
      <c r="A92" s="194">
        <v>142001</v>
      </c>
      <c r="B92" s="194">
        <v>86</v>
      </c>
      <c r="C92" s="195" t="s">
        <v>139</v>
      </c>
      <c r="D92" s="194"/>
      <c r="E92" s="195" t="s">
        <v>139</v>
      </c>
      <c r="F92" s="195" t="s">
        <v>11</v>
      </c>
      <c r="G92" s="194" t="s">
        <v>12</v>
      </c>
      <c r="H92" s="194"/>
      <c r="I92" s="195"/>
    </row>
    <row r="93" ht="23.25" spans="1:9">
      <c r="A93" s="194">
        <v>143001</v>
      </c>
      <c r="B93" s="194">
        <v>87</v>
      </c>
      <c r="C93" s="195" t="s">
        <v>140</v>
      </c>
      <c r="D93" s="194"/>
      <c r="E93" s="195" t="s">
        <v>140</v>
      </c>
      <c r="F93" s="195" t="s">
        <v>11</v>
      </c>
      <c r="G93" s="194" t="s">
        <v>12</v>
      </c>
      <c r="H93" s="194"/>
      <c r="I93" s="195"/>
    </row>
    <row r="94" ht="23.25" spans="1:9">
      <c r="A94" s="194">
        <v>134001</v>
      </c>
      <c r="B94" s="194">
        <v>88</v>
      </c>
      <c r="C94" s="195" t="s">
        <v>141</v>
      </c>
      <c r="D94" s="194"/>
      <c r="E94" s="195" t="s">
        <v>141</v>
      </c>
      <c r="F94" s="195" t="s">
        <v>11</v>
      </c>
      <c r="G94" s="194" t="s">
        <v>12</v>
      </c>
      <c r="H94" s="194"/>
      <c r="I94" s="195"/>
    </row>
    <row r="95" ht="23.25" spans="1:9">
      <c r="A95" s="194">
        <v>133001</v>
      </c>
      <c r="B95" s="194">
        <v>89</v>
      </c>
      <c r="C95" s="195" t="s">
        <v>142</v>
      </c>
      <c r="D95" s="194"/>
      <c r="E95" s="195" t="s">
        <v>142</v>
      </c>
      <c r="F95" s="195" t="s">
        <v>11</v>
      </c>
      <c r="G95" s="194" t="s">
        <v>12</v>
      </c>
      <c r="H95" s="194"/>
      <c r="I95" s="195"/>
    </row>
    <row r="96" ht="23.25" spans="1:9">
      <c r="A96" s="194">
        <v>135001</v>
      </c>
      <c r="B96" s="194">
        <v>90</v>
      </c>
      <c r="C96" s="195" t="s">
        <v>143</v>
      </c>
      <c r="D96" s="194"/>
      <c r="E96" s="195" t="s">
        <v>143</v>
      </c>
      <c r="F96" s="195" t="s">
        <v>11</v>
      </c>
      <c r="G96" s="194" t="s">
        <v>12</v>
      </c>
      <c r="H96" s="194"/>
      <c r="I96" s="195"/>
    </row>
    <row r="97" ht="23.25" spans="1:9">
      <c r="A97" s="194">
        <v>175001</v>
      </c>
      <c r="B97" s="194">
        <v>91</v>
      </c>
      <c r="C97" s="195" t="s">
        <v>144</v>
      </c>
      <c r="D97" s="194"/>
      <c r="E97" s="195" t="s">
        <v>144</v>
      </c>
      <c r="F97" s="195" t="s">
        <v>11</v>
      </c>
      <c r="G97" s="194" t="s">
        <v>12</v>
      </c>
      <c r="H97" s="194"/>
      <c r="I97" s="195"/>
    </row>
    <row r="98" ht="23.25" spans="1:9">
      <c r="A98" s="194">
        <v>255001</v>
      </c>
      <c r="B98" s="194">
        <v>92</v>
      </c>
      <c r="C98" s="195" t="s">
        <v>145</v>
      </c>
      <c r="D98" s="194"/>
      <c r="E98" s="195" t="s">
        <v>145</v>
      </c>
      <c r="F98" s="195" t="s">
        <v>20</v>
      </c>
      <c r="G98" s="194" t="s">
        <v>12</v>
      </c>
      <c r="H98" s="194"/>
      <c r="I98" s="195"/>
    </row>
    <row r="99" ht="23.25" spans="1:9">
      <c r="A99" s="194">
        <v>267001</v>
      </c>
      <c r="B99" s="194">
        <v>93</v>
      </c>
      <c r="C99" s="195" t="s">
        <v>146</v>
      </c>
      <c r="D99" s="194"/>
      <c r="E99" s="195" t="s">
        <v>146</v>
      </c>
      <c r="F99" s="195" t="s">
        <v>20</v>
      </c>
      <c r="G99" s="194" t="s">
        <v>12</v>
      </c>
      <c r="H99" s="194"/>
      <c r="I99" s="195"/>
    </row>
    <row r="100" ht="23.25" spans="1:9">
      <c r="A100" s="194">
        <v>144001</v>
      </c>
      <c r="B100" s="194">
        <v>94</v>
      </c>
      <c r="C100" s="195" t="s">
        <v>147</v>
      </c>
      <c r="D100" s="194"/>
      <c r="E100" s="195" t="s">
        <v>147</v>
      </c>
      <c r="F100" s="195" t="s">
        <v>11</v>
      </c>
      <c r="G100" s="194" t="s">
        <v>12</v>
      </c>
      <c r="H100" s="194"/>
      <c r="I100" s="195"/>
    </row>
    <row r="101" ht="23.25" spans="1:9">
      <c r="A101" s="194">
        <v>259001</v>
      </c>
      <c r="B101" s="194">
        <v>95</v>
      </c>
      <c r="C101" s="195" t="s">
        <v>148</v>
      </c>
      <c r="D101" s="194"/>
      <c r="E101" s="195" t="s">
        <v>148</v>
      </c>
      <c r="F101" s="195" t="s">
        <v>20</v>
      </c>
      <c r="G101" s="194" t="s">
        <v>12</v>
      </c>
      <c r="H101" s="194"/>
      <c r="I101" s="195"/>
    </row>
    <row r="102" ht="23.25" spans="1:9">
      <c r="A102" s="194">
        <v>260001</v>
      </c>
      <c r="B102" s="194">
        <v>96</v>
      </c>
      <c r="C102" s="195" t="s">
        <v>149</v>
      </c>
      <c r="D102" s="194"/>
      <c r="E102" s="195" t="s">
        <v>149</v>
      </c>
      <c r="F102" s="195" t="s">
        <v>20</v>
      </c>
      <c r="G102" s="194" t="s">
        <v>12</v>
      </c>
      <c r="H102" s="194"/>
      <c r="I102" s="195"/>
    </row>
    <row r="103" ht="23.25" spans="1:9">
      <c r="A103" s="194">
        <v>185001</v>
      </c>
      <c r="B103" s="194">
        <v>97</v>
      </c>
      <c r="C103" s="195" t="s">
        <v>150</v>
      </c>
      <c r="D103" s="194"/>
      <c r="E103" s="195" t="s">
        <v>150</v>
      </c>
      <c r="F103" s="195" t="s">
        <v>11</v>
      </c>
      <c r="G103" s="194" t="s">
        <v>12</v>
      </c>
      <c r="H103" s="194"/>
      <c r="I103" s="195"/>
    </row>
    <row r="104" ht="23.25" spans="1:9">
      <c r="A104" s="194">
        <v>333001</v>
      </c>
      <c r="B104" s="194">
        <v>98</v>
      </c>
      <c r="C104" s="195" t="s">
        <v>151</v>
      </c>
      <c r="D104" s="194"/>
      <c r="E104" s="195" t="s">
        <v>151</v>
      </c>
      <c r="F104" s="195" t="s">
        <v>29</v>
      </c>
      <c r="G104" s="194" t="s">
        <v>12</v>
      </c>
      <c r="H104" s="194"/>
      <c r="I104" s="195"/>
    </row>
    <row r="105" ht="23.25" spans="1:9">
      <c r="A105" s="194">
        <v>122001</v>
      </c>
      <c r="B105" s="194">
        <v>99</v>
      </c>
      <c r="C105" s="195" t="s">
        <v>152</v>
      </c>
      <c r="D105" s="194"/>
      <c r="E105" s="195" t="s">
        <v>152</v>
      </c>
      <c r="F105" s="195" t="s">
        <v>34</v>
      </c>
      <c r="G105" s="194" t="s">
        <v>12</v>
      </c>
      <c r="H105" s="194"/>
      <c r="I105" s="195"/>
    </row>
    <row r="106" ht="23.25" spans="1:9">
      <c r="A106" s="194">
        <v>136001</v>
      </c>
      <c r="B106" s="194">
        <v>100</v>
      </c>
      <c r="C106" s="195" t="s">
        <v>153</v>
      </c>
      <c r="D106" s="194"/>
      <c r="E106" s="195" t="s">
        <v>153</v>
      </c>
      <c r="F106" s="195" t="s">
        <v>29</v>
      </c>
      <c r="G106" s="194" t="s">
        <v>12</v>
      </c>
      <c r="H106" s="194"/>
      <c r="I106" s="195"/>
    </row>
    <row r="107" ht="23.25" spans="1:9">
      <c r="A107" s="194">
        <v>251001</v>
      </c>
      <c r="B107" s="194">
        <v>101</v>
      </c>
      <c r="C107" s="195" t="s">
        <v>154</v>
      </c>
      <c r="D107" s="194"/>
      <c r="E107" s="195" t="s">
        <v>154</v>
      </c>
      <c r="F107" s="195" t="s">
        <v>20</v>
      </c>
      <c r="G107" s="194" t="s">
        <v>12</v>
      </c>
      <c r="H107" s="194"/>
      <c r="I107" s="195"/>
    </row>
    <row r="108" ht="23.25" spans="1:9">
      <c r="A108" s="194">
        <v>174001</v>
      </c>
      <c r="B108" s="194">
        <v>102</v>
      </c>
      <c r="C108" s="195" t="s">
        <v>155</v>
      </c>
      <c r="D108" s="194"/>
      <c r="E108" s="195" t="s">
        <v>155</v>
      </c>
      <c r="F108" s="195" t="s">
        <v>11</v>
      </c>
      <c r="G108" s="194" t="s">
        <v>12</v>
      </c>
      <c r="H108" s="194"/>
      <c r="I108" s="195"/>
    </row>
    <row r="109" ht="23.25" spans="1:9">
      <c r="A109" s="194">
        <v>268001</v>
      </c>
      <c r="B109" s="194">
        <v>103</v>
      </c>
      <c r="C109" s="195" t="s">
        <v>156</v>
      </c>
      <c r="D109" s="194"/>
      <c r="E109" s="195" t="s">
        <v>156</v>
      </c>
      <c r="F109" s="195" t="s">
        <v>20</v>
      </c>
      <c r="G109" s="194" t="s">
        <v>12</v>
      </c>
      <c r="H109" s="194"/>
      <c r="I109" s="195"/>
    </row>
    <row r="110" ht="23.25" spans="1:9">
      <c r="A110" s="194">
        <v>258001</v>
      </c>
      <c r="B110" s="194">
        <v>104</v>
      </c>
      <c r="C110" s="195" t="s">
        <v>157</v>
      </c>
      <c r="D110" s="194"/>
      <c r="E110" s="195" t="s">
        <v>157</v>
      </c>
      <c r="F110" s="195" t="s">
        <v>20</v>
      </c>
      <c r="G110" s="194" t="s">
        <v>12</v>
      </c>
      <c r="H110" s="194"/>
      <c r="I110" s="195"/>
    </row>
    <row r="111" ht="23.25" spans="1:9">
      <c r="A111" s="194">
        <v>252002</v>
      </c>
      <c r="B111" s="194">
        <v>105</v>
      </c>
      <c r="C111" s="195" t="s">
        <v>158</v>
      </c>
      <c r="D111" s="194"/>
      <c r="E111" s="195" t="s">
        <v>158</v>
      </c>
      <c r="F111" s="195" t="s">
        <v>11</v>
      </c>
      <c r="G111" s="194" t="s">
        <v>12</v>
      </c>
      <c r="H111" s="194"/>
      <c r="I111" s="195"/>
    </row>
    <row r="112" ht="23.25" spans="1:9">
      <c r="A112" s="194">
        <v>256001</v>
      </c>
      <c r="B112" s="194">
        <v>106</v>
      </c>
      <c r="C112" s="195" t="s">
        <v>159</v>
      </c>
      <c r="D112" s="194"/>
      <c r="E112" s="195" t="s">
        <v>159</v>
      </c>
      <c r="F112" s="195" t="s">
        <v>20</v>
      </c>
      <c r="G112" s="194" t="s">
        <v>12</v>
      </c>
      <c r="H112" s="194"/>
      <c r="I112" s="195"/>
    </row>
    <row r="113" ht="23.25" spans="1:9">
      <c r="A113" s="194">
        <v>272001</v>
      </c>
      <c r="B113" s="194">
        <v>107</v>
      </c>
      <c r="C113" s="195" t="s">
        <v>160</v>
      </c>
      <c r="D113" s="194"/>
      <c r="E113" s="195" t="s">
        <v>160</v>
      </c>
      <c r="F113" s="195" t="s">
        <v>20</v>
      </c>
      <c r="G113" s="194" t="s">
        <v>12</v>
      </c>
      <c r="H113" s="194"/>
      <c r="I113" s="195"/>
    </row>
    <row r="114" ht="23.25" spans="1:9">
      <c r="A114" s="194">
        <v>311001</v>
      </c>
      <c r="B114" s="194">
        <v>108</v>
      </c>
      <c r="C114" s="195" t="s">
        <v>161</v>
      </c>
      <c r="D114" s="194"/>
      <c r="E114" s="195" t="s">
        <v>161</v>
      </c>
      <c r="F114" s="195" t="s">
        <v>44</v>
      </c>
      <c r="G114" s="194" t="s">
        <v>12</v>
      </c>
      <c r="H114" s="194"/>
      <c r="I114" s="195"/>
    </row>
    <row r="115" ht="23.25" spans="1:9">
      <c r="A115" s="194">
        <v>312001</v>
      </c>
      <c r="B115" s="194">
        <v>109</v>
      </c>
      <c r="C115" s="195" t="s">
        <v>162</v>
      </c>
      <c r="D115" s="194"/>
      <c r="E115" s="195" t="s">
        <v>162</v>
      </c>
      <c r="F115" s="195" t="s">
        <v>44</v>
      </c>
      <c r="G115" s="194" t="s">
        <v>12</v>
      </c>
      <c r="H115" s="194"/>
      <c r="I115" s="195"/>
    </row>
    <row r="116" ht="23.25" spans="1:9">
      <c r="A116" s="194">
        <v>314001</v>
      </c>
      <c r="B116" s="194">
        <v>110</v>
      </c>
      <c r="C116" s="195" t="s">
        <v>163</v>
      </c>
      <c r="D116" s="194"/>
      <c r="E116" s="195" t="s">
        <v>163</v>
      </c>
      <c r="F116" s="195" t="s">
        <v>44</v>
      </c>
      <c r="G116" s="194" t="s">
        <v>12</v>
      </c>
      <c r="H116" s="194"/>
      <c r="I116" s="195"/>
    </row>
    <row r="117" ht="23.25" spans="1:9">
      <c r="A117" s="194">
        <v>371001</v>
      </c>
      <c r="B117" s="194">
        <v>111</v>
      </c>
      <c r="C117" s="195" t="s">
        <v>164</v>
      </c>
      <c r="D117" s="194"/>
      <c r="E117" s="195" t="s">
        <v>164</v>
      </c>
      <c r="F117" s="195" t="s">
        <v>34</v>
      </c>
      <c r="G117" s="194" t="s">
        <v>12</v>
      </c>
      <c r="H117" s="194"/>
      <c r="I117" s="195"/>
    </row>
    <row r="118" ht="23.25" spans="1:9">
      <c r="A118" s="194">
        <v>372001</v>
      </c>
      <c r="B118" s="194">
        <v>112</v>
      </c>
      <c r="C118" s="195" t="s">
        <v>165</v>
      </c>
      <c r="D118" s="194"/>
      <c r="E118" s="195" t="s">
        <v>165</v>
      </c>
      <c r="F118" s="195" t="s">
        <v>34</v>
      </c>
      <c r="G118" s="194" t="s">
        <v>12</v>
      </c>
      <c r="H118" s="194"/>
      <c r="I118" s="195"/>
    </row>
    <row r="119" ht="23.25" spans="1:9">
      <c r="A119" s="194">
        <v>415001</v>
      </c>
      <c r="B119" s="194">
        <v>113</v>
      </c>
      <c r="C119" s="195" t="s">
        <v>166</v>
      </c>
      <c r="D119" s="194"/>
      <c r="E119" s="195" t="s">
        <v>166</v>
      </c>
      <c r="F119" s="195" t="s">
        <v>31</v>
      </c>
      <c r="G119" s="194" t="s">
        <v>12</v>
      </c>
      <c r="H119" s="194"/>
      <c r="I119" s="195"/>
    </row>
    <row r="120" ht="23.25" spans="1:9">
      <c r="A120" s="194">
        <v>426001</v>
      </c>
      <c r="B120" s="194">
        <v>114</v>
      </c>
      <c r="C120" s="195" t="s">
        <v>167</v>
      </c>
      <c r="D120" s="194"/>
      <c r="E120" s="195" t="s">
        <v>167</v>
      </c>
      <c r="F120" s="195" t="s">
        <v>31</v>
      </c>
      <c r="G120" s="194" t="s">
        <v>12</v>
      </c>
      <c r="H120" s="194"/>
      <c r="I120" s="195"/>
    </row>
    <row r="121" ht="23.25" spans="1:9">
      <c r="A121" s="194">
        <v>412001</v>
      </c>
      <c r="B121" s="194">
        <v>115</v>
      </c>
      <c r="C121" s="195" t="s">
        <v>168</v>
      </c>
      <c r="D121" s="194"/>
      <c r="E121" s="195" t="s">
        <v>168</v>
      </c>
      <c r="F121" s="195" t="s">
        <v>31</v>
      </c>
      <c r="G121" s="194" t="s">
        <v>12</v>
      </c>
      <c r="H121" s="194"/>
      <c r="I121" s="195"/>
    </row>
    <row r="122" ht="23.25" spans="1:9">
      <c r="A122" s="194">
        <v>336001</v>
      </c>
      <c r="B122" s="194">
        <v>116</v>
      </c>
      <c r="C122" s="195" t="s">
        <v>169</v>
      </c>
      <c r="D122" s="194"/>
      <c r="E122" s="195" t="s">
        <v>169</v>
      </c>
      <c r="F122" s="195" t="s">
        <v>29</v>
      </c>
      <c r="G122" s="194" t="s">
        <v>12</v>
      </c>
      <c r="H122" s="194"/>
      <c r="I122" s="195"/>
    </row>
    <row r="123" ht="23.25" spans="1:9">
      <c r="A123" s="194">
        <v>474001</v>
      </c>
      <c r="B123" s="194">
        <v>117</v>
      </c>
      <c r="C123" s="195" t="s">
        <v>170</v>
      </c>
      <c r="D123" s="194"/>
      <c r="E123" s="195" t="s">
        <v>170</v>
      </c>
      <c r="F123" s="195" t="s">
        <v>34</v>
      </c>
      <c r="G123" s="194" t="s">
        <v>12</v>
      </c>
      <c r="H123" s="194"/>
      <c r="I123" s="195"/>
    </row>
    <row r="124" ht="23.25" spans="1:9">
      <c r="A124" s="194">
        <v>478001</v>
      </c>
      <c r="B124" s="194">
        <v>118</v>
      </c>
      <c r="C124" s="195" t="s">
        <v>171</v>
      </c>
      <c r="D124" s="194"/>
      <c r="E124" s="195" t="s">
        <v>171</v>
      </c>
      <c r="F124" s="195" t="s">
        <v>34</v>
      </c>
      <c r="G124" s="194" t="s">
        <v>12</v>
      </c>
      <c r="H124" s="194"/>
      <c r="I124" s="195"/>
    </row>
    <row r="125" ht="23.25" spans="1:9">
      <c r="A125" s="194">
        <v>370001</v>
      </c>
      <c r="B125" s="194">
        <v>119</v>
      </c>
      <c r="C125" s="195" t="s">
        <v>172</v>
      </c>
      <c r="D125" s="194"/>
      <c r="E125" s="195" t="s">
        <v>172</v>
      </c>
      <c r="F125" s="195" t="s">
        <v>34</v>
      </c>
      <c r="G125" s="194" t="s">
        <v>12</v>
      </c>
      <c r="H125" s="194"/>
      <c r="I125" s="195"/>
    </row>
    <row r="126" ht="23.25" spans="1:9">
      <c r="A126" s="194">
        <v>270004</v>
      </c>
      <c r="B126" s="194">
        <v>120</v>
      </c>
      <c r="C126" s="195" t="s">
        <v>173</v>
      </c>
      <c r="D126" s="194"/>
      <c r="E126" s="195" t="s">
        <v>173</v>
      </c>
      <c r="F126" s="195" t="s">
        <v>20</v>
      </c>
      <c r="G126" s="194" t="s">
        <v>12</v>
      </c>
      <c r="H126" s="194"/>
      <c r="I126" s="195"/>
    </row>
    <row r="127" ht="23.25" spans="1:9">
      <c r="A127" s="194">
        <v>250005</v>
      </c>
      <c r="B127" s="194">
        <v>121</v>
      </c>
      <c r="C127" s="195" t="s">
        <v>174</v>
      </c>
      <c r="D127" s="194"/>
      <c r="E127" s="195" t="s">
        <v>174</v>
      </c>
      <c r="F127" s="195" t="s">
        <v>20</v>
      </c>
      <c r="G127" s="194" t="s">
        <v>175</v>
      </c>
      <c r="H127" s="194"/>
      <c r="I127" s="195"/>
    </row>
    <row r="128" ht="23.25" spans="1:9">
      <c r="A128" s="194">
        <v>250006</v>
      </c>
      <c r="B128" s="194">
        <v>122</v>
      </c>
      <c r="C128" s="195" t="s">
        <v>176</v>
      </c>
      <c r="D128" s="194"/>
      <c r="E128" s="195" t="s">
        <v>176</v>
      </c>
      <c r="F128" s="195" t="s">
        <v>20</v>
      </c>
      <c r="G128" s="194" t="s">
        <v>175</v>
      </c>
      <c r="H128" s="194"/>
      <c r="I128" s="195"/>
    </row>
    <row r="129" ht="23.25" spans="1:9">
      <c r="A129" s="194">
        <v>250007</v>
      </c>
      <c r="B129" s="194">
        <v>123</v>
      </c>
      <c r="C129" s="195" t="s">
        <v>177</v>
      </c>
      <c r="D129" s="194"/>
      <c r="E129" s="195" t="s">
        <v>177</v>
      </c>
      <c r="F129" s="195" t="s">
        <v>20</v>
      </c>
      <c r="G129" s="194" t="s">
        <v>175</v>
      </c>
      <c r="H129" s="194"/>
      <c r="I129" s="195"/>
    </row>
    <row r="130" ht="23.25" spans="1:9">
      <c r="A130" s="194">
        <v>250008</v>
      </c>
      <c r="B130" s="194">
        <v>124</v>
      </c>
      <c r="C130" s="195" t="s">
        <v>178</v>
      </c>
      <c r="D130" s="194"/>
      <c r="E130" s="195" t="s">
        <v>178</v>
      </c>
      <c r="F130" s="195" t="s">
        <v>20</v>
      </c>
      <c r="G130" s="194" t="s">
        <v>175</v>
      </c>
      <c r="H130" s="194"/>
      <c r="I130" s="195"/>
    </row>
    <row r="131" ht="23.25" spans="1:9">
      <c r="A131" s="194">
        <v>250009</v>
      </c>
      <c r="B131" s="194">
        <v>125</v>
      </c>
      <c r="C131" s="195" t="s">
        <v>179</v>
      </c>
      <c r="D131" s="194"/>
      <c r="E131" s="195" t="s">
        <v>179</v>
      </c>
      <c r="F131" s="195" t="s">
        <v>20</v>
      </c>
      <c r="G131" s="194" t="s">
        <v>175</v>
      </c>
      <c r="H131" s="194"/>
      <c r="I131" s="195"/>
    </row>
    <row r="132" ht="23.25" spans="1:9">
      <c r="A132" s="194">
        <v>250010</v>
      </c>
      <c r="B132" s="194">
        <v>126</v>
      </c>
      <c r="C132" s="195" t="s">
        <v>180</v>
      </c>
      <c r="D132" s="194"/>
      <c r="E132" s="195" t="s">
        <v>180</v>
      </c>
      <c r="F132" s="195" t="s">
        <v>20</v>
      </c>
      <c r="G132" s="194" t="s">
        <v>175</v>
      </c>
      <c r="H132" s="194"/>
      <c r="I132" s="195"/>
    </row>
    <row r="133" ht="23.25" spans="1:9">
      <c r="A133" s="194">
        <v>250011</v>
      </c>
      <c r="B133" s="194">
        <v>127</v>
      </c>
      <c r="C133" s="195" t="s">
        <v>181</v>
      </c>
      <c r="D133" s="194"/>
      <c r="E133" s="195" t="s">
        <v>181</v>
      </c>
      <c r="F133" s="195" t="s">
        <v>20</v>
      </c>
      <c r="G133" s="194" t="s">
        <v>175</v>
      </c>
      <c r="H133" s="194"/>
      <c r="I133" s="195"/>
    </row>
    <row r="134" ht="23.25" spans="1:9">
      <c r="A134" s="194">
        <v>250012</v>
      </c>
      <c r="B134" s="194">
        <v>128</v>
      </c>
      <c r="C134" s="195" t="s">
        <v>182</v>
      </c>
      <c r="D134" s="194"/>
      <c r="E134" s="195" t="s">
        <v>182</v>
      </c>
      <c r="F134" s="195" t="s">
        <v>20</v>
      </c>
      <c r="G134" s="194" t="s">
        <v>175</v>
      </c>
      <c r="H134" s="194"/>
      <c r="I134" s="195"/>
    </row>
    <row r="135" ht="23.25" spans="1:9">
      <c r="A135" s="194">
        <v>250013</v>
      </c>
      <c r="B135" s="194">
        <v>129</v>
      </c>
      <c r="C135" s="195" t="s">
        <v>183</v>
      </c>
      <c r="D135" s="194"/>
      <c r="E135" s="195" t="s">
        <v>183</v>
      </c>
      <c r="F135" s="195" t="s">
        <v>20</v>
      </c>
      <c r="G135" s="194" t="s">
        <v>175</v>
      </c>
      <c r="H135" s="194"/>
      <c r="I135" s="195"/>
    </row>
    <row r="136" ht="23.25" spans="1:9">
      <c r="A136" s="194">
        <v>250014</v>
      </c>
      <c r="B136" s="194">
        <v>130</v>
      </c>
      <c r="C136" s="195" t="s">
        <v>184</v>
      </c>
      <c r="D136" s="194"/>
      <c r="E136" s="195" t="s">
        <v>184</v>
      </c>
      <c r="F136" s="195" t="s">
        <v>20</v>
      </c>
      <c r="G136" s="194" t="s">
        <v>175</v>
      </c>
      <c r="H136" s="194"/>
      <c r="I136" s="195"/>
    </row>
    <row r="137" ht="23.25" spans="1:9">
      <c r="A137" s="194">
        <v>250015</v>
      </c>
      <c r="B137" s="194">
        <v>131</v>
      </c>
      <c r="C137" s="195" t="s">
        <v>185</v>
      </c>
      <c r="D137" s="194"/>
      <c r="E137" s="195" t="s">
        <v>185</v>
      </c>
      <c r="F137" s="195" t="s">
        <v>20</v>
      </c>
      <c r="G137" s="194" t="s">
        <v>175</v>
      </c>
      <c r="H137" s="194"/>
      <c r="I137" s="195"/>
    </row>
    <row r="138" ht="23.25" spans="1:9">
      <c r="A138" s="194">
        <v>250016</v>
      </c>
      <c r="B138" s="194">
        <v>132</v>
      </c>
      <c r="C138" s="195" t="s">
        <v>186</v>
      </c>
      <c r="D138" s="194"/>
      <c r="E138" s="195" t="s">
        <v>186</v>
      </c>
      <c r="F138" s="195" t="s">
        <v>20</v>
      </c>
      <c r="G138" s="194" t="s">
        <v>175</v>
      </c>
      <c r="H138" s="194"/>
      <c r="I138" s="195"/>
    </row>
    <row r="139" ht="23.25" spans="1:9">
      <c r="A139" s="194">
        <v>250017</v>
      </c>
      <c r="B139" s="194">
        <v>133</v>
      </c>
      <c r="C139" s="195" t="s">
        <v>187</v>
      </c>
      <c r="D139" s="194"/>
      <c r="E139" s="195" t="s">
        <v>187</v>
      </c>
      <c r="F139" s="195" t="s">
        <v>20</v>
      </c>
      <c r="G139" s="194" t="s">
        <v>175</v>
      </c>
      <c r="H139" s="194"/>
      <c r="I139" s="195"/>
    </row>
    <row r="140" ht="23.25" spans="1:9">
      <c r="A140" s="194">
        <v>250018</v>
      </c>
      <c r="B140" s="194">
        <v>134</v>
      </c>
      <c r="C140" s="195" t="s">
        <v>188</v>
      </c>
      <c r="D140" s="194"/>
      <c r="E140" s="195" t="s">
        <v>188</v>
      </c>
      <c r="F140" s="195" t="s">
        <v>20</v>
      </c>
      <c r="G140" s="194" t="s">
        <v>175</v>
      </c>
      <c r="H140" s="194"/>
      <c r="I140" s="195"/>
    </row>
    <row r="141" ht="23.25" spans="1:9">
      <c r="A141" s="194">
        <v>250019</v>
      </c>
      <c r="B141" s="194">
        <v>135</v>
      </c>
      <c r="C141" s="195" t="s">
        <v>189</v>
      </c>
      <c r="D141" s="194"/>
      <c r="E141" s="195" t="s">
        <v>189</v>
      </c>
      <c r="F141" s="195" t="s">
        <v>20</v>
      </c>
      <c r="G141" s="194" t="s">
        <v>175</v>
      </c>
      <c r="H141" s="194"/>
      <c r="I141" s="195"/>
    </row>
    <row r="142" ht="23.25" spans="1:9">
      <c r="A142" s="194">
        <v>250021</v>
      </c>
      <c r="B142" s="194">
        <v>136</v>
      </c>
      <c r="C142" s="195" t="s">
        <v>190</v>
      </c>
      <c r="D142" s="194"/>
      <c r="E142" s="195" t="s">
        <v>190</v>
      </c>
      <c r="F142" s="195" t="s">
        <v>20</v>
      </c>
      <c r="G142" s="194" t="s">
        <v>175</v>
      </c>
      <c r="H142" s="194"/>
      <c r="I142" s="195"/>
    </row>
    <row r="143" ht="23.25" spans="1:9">
      <c r="A143" s="194">
        <v>250048</v>
      </c>
      <c r="B143" s="194">
        <v>137</v>
      </c>
      <c r="C143" s="195" t="s">
        <v>191</v>
      </c>
      <c r="D143" s="194"/>
      <c r="E143" s="195" t="s">
        <v>191</v>
      </c>
      <c r="F143" s="195" t="s">
        <v>20</v>
      </c>
      <c r="G143" s="194" t="s">
        <v>175</v>
      </c>
      <c r="H143" s="194"/>
      <c r="I143" s="195"/>
    </row>
    <row r="144" ht="23.25" spans="1:9">
      <c r="A144" s="194">
        <v>250050</v>
      </c>
      <c r="B144" s="194">
        <v>138</v>
      </c>
      <c r="C144" s="195" t="s">
        <v>192</v>
      </c>
      <c r="D144" s="194"/>
      <c r="E144" s="195" t="s">
        <v>192</v>
      </c>
      <c r="F144" s="195" t="s">
        <v>20</v>
      </c>
      <c r="G144" s="194" t="s">
        <v>175</v>
      </c>
      <c r="H144" s="194"/>
      <c r="I144" s="195"/>
    </row>
    <row r="145" ht="23.25" spans="1:9">
      <c r="A145" s="194">
        <v>250051</v>
      </c>
      <c r="B145" s="194">
        <v>139</v>
      </c>
      <c r="C145" s="195" t="s">
        <v>193</v>
      </c>
      <c r="D145" s="194"/>
      <c r="E145" s="195" t="s">
        <v>193</v>
      </c>
      <c r="F145" s="195" t="s">
        <v>20</v>
      </c>
      <c r="G145" s="194" t="s">
        <v>175</v>
      </c>
      <c r="H145" s="194"/>
      <c r="I145" s="195"/>
    </row>
    <row r="146" ht="23.25" spans="1:9">
      <c r="A146" s="194">
        <v>250053</v>
      </c>
      <c r="B146" s="194">
        <v>140</v>
      </c>
      <c r="C146" s="195" t="s">
        <v>194</v>
      </c>
      <c r="D146" s="194"/>
      <c r="E146" s="195" t="s">
        <v>194</v>
      </c>
      <c r="F146" s="195" t="s">
        <v>20</v>
      </c>
      <c r="G146" s="194" t="s">
        <v>175</v>
      </c>
      <c r="H146" s="194"/>
      <c r="I146" s="195"/>
    </row>
    <row r="147" ht="23.25" spans="1:9">
      <c r="A147" s="194">
        <v>250054</v>
      </c>
      <c r="B147" s="194">
        <v>141</v>
      </c>
      <c r="C147" s="195" t="s">
        <v>195</v>
      </c>
      <c r="D147" s="194"/>
      <c r="E147" s="195" t="s">
        <v>195</v>
      </c>
      <c r="F147" s="195" t="s">
        <v>20</v>
      </c>
      <c r="G147" s="194" t="s">
        <v>175</v>
      </c>
      <c r="H147" s="194"/>
      <c r="I147" s="195"/>
    </row>
    <row r="148" ht="23.25" spans="1:9">
      <c r="A148" s="194">
        <v>250055</v>
      </c>
      <c r="B148" s="194">
        <v>142</v>
      </c>
      <c r="C148" s="195" t="s">
        <v>196</v>
      </c>
      <c r="D148" s="194"/>
      <c r="E148" s="195" t="s">
        <v>196</v>
      </c>
      <c r="F148" s="195" t="s">
        <v>20</v>
      </c>
      <c r="G148" s="194" t="s">
        <v>175</v>
      </c>
      <c r="H148" s="194"/>
      <c r="I148" s="195"/>
    </row>
    <row r="149" ht="23.25" spans="1:9">
      <c r="A149" s="194">
        <v>250057</v>
      </c>
      <c r="B149" s="194">
        <v>143</v>
      </c>
      <c r="C149" s="195" t="s">
        <v>197</v>
      </c>
      <c r="D149" s="194"/>
      <c r="E149" s="195" t="s">
        <v>197</v>
      </c>
      <c r="F149" s="195" t="s">
        <v>20</v>
      </c>
      <c r="G149" s="194" t="s">
        <v>175</v>
      </c>
      <c r="H149" s="194"/>
      <c r="I149" s="195"/>
    </row>
    <row r="150" ht="23.25" spans="1:9">
      <c r="A150" s="194">
        <v>250058</v>
      </c>
      <c r="B150" s="194">
        <v>144</v>
      </c>
      <c r="C150" s="195" t="s">
        <v>198</v>
      </c>
      <c r="D150" s="194"/>
      <c r="E150" s="195" t="s">
        <v>198</v>
      </c>
      <c r="F150" s="195" t="s">
        <v>20</v>
      </c>
      <c r="G150" s="194" t="s">
        <v>175</v>
      </c>
      <c r="H150" s="194"/>
      <c r="I150" s="195"/>
    </row>
    <row r="151" ht="23.25" spans="1:9">
      <c r="A151" s="194">
        <v>361001</v>
      </c>
      <c r="B151" s="194">
        <v>145</v>
      </c>
      <c r="C151" s="195" t="s">
        <v>199</v>
      </c>
      <c r="D151" s="194"/>
      <c r="E151" s="195" t="s">
        <v>199</v>
      </c>
      <c r="F151" s="195" t="s">
        <v>34</v>
      </c>
      <c r="G151" s="194" t="s">
        <v>12</v>
      </c>
      <c r="H151" s="194"/>
      <c r="I151" s="195"/>
    </row>
    <row r="152" ht="23.25" spans="1:9">
      <c r="A152" s="194">
        <v>362001</v>
      </c>
      <c r="B152" s="194">
        <v>146</v>
      </c>
      <c r="C152" s="195" t="s">
        <v>200</v>
      </c>
      <c r="D152" s="194"/>
      <c r="E152" s="195" t="s">
        <v>200</v>
      </c>
      <c r="F152" s="195" t="s">
        <v>34</v>
      </c>
      <c r="G152" s="194" t="s">
        <v>12</v>
      </c>
      <c r="H152" s="194"/>
      <c r="I152" s="195"/>
    </row>
    <row r="153" ht="23.25" spans="1:9">
      <c r="A153" s="194">
        <v>373001</v>
      </c>
      <c r="B153" s="194">
        <v>147</v>
      </c>
      <c r="C153" s="195" t="s">
        <v>201</v>
      </c>
      <c r="D153" s="194"/>
      <c r="E153" s="195" t="s">
        <v>201</v>
      </c>
      <c r="F153" s="195" t="s">
        <v>34</v>
      </c>
      <c r="G153" s="194" t="s">
        <v>12</v>
      </c>
      <c r="H153" s="194"/>
      <c r="I153" s="195"/>
    </row>
    <row r="154" ht="23.25" spans="1:9">
      <c r="A154" s="194">
        <v>470001</v>
      </c>
      <c r="B154" s="194">
        <v>148</v>
      </c>
      <c r="C154" s="195" t="s">
        <v>202</v>
      </c>
      <c r="D154" s="194"/>
      <c r="E154" s="195" t="s">
        <v>202</v>
      </c>
      <c r="F154" s="195" t="s">
        <v>34</v>
      </c>
      <c r="G154" s="194" t="s">
        <v>12</v>
      </c>
      <c r="H154" s="194"/>
      <c r="I154" s="195"/>
    </row>
    <row r="155" ht="23.25" spans="1:9">
      <c r="A155" s="194">
        <v>471001</v>
      </c>
      <c r="B155" s="194">
        <v>149</v>
      </c>
      <c r="C155" s="195" t="s">
        <v>203</v>
      </c>
      <c r="D155" s="194"/>
      <c r="E155" s="195" t="s">
        <v>203</v>
      </c>
      <c r="F155" s="195" t="s">
        <v>34</v>
      </c>
      <c r="G155" s="194" t="s">
        <v>12</v>
      </c>
      <c r="H155" s="194"/>
      <c r="I155" s="195"/>
    </row>
    <row r="156" ht="23.25" spans="1:9">
      <c r="A156" s="194">
        <v>363001</v>
      </c>
      <c r="B156" s="194">
        <v>150</v>
      </c>
      <c r="C156" s="195" t="s">
        <v>204</v>
      </c>
      <c r="D156" s="194"/>
      <c r="E156" s="195" t="s">
        <v>204</v>
      </c>
      <c r="F156" s="195" t="s">
        <v>34</v>
      </c>
      <c r="G156" s="194" t="s">
        <v>12</v>
      </c>
      <c r="H156" s="194"/>
      <c r="I156" s="195"/>
    </row>
    <row r="157" ht="23.25" spans="1:9">
      <c r="A157" s="194">
        <v>450001</v>
      </c>
      <c r="B157" s="194">
        <v>151</v>
      </c>
      <c r="C157" s="195" t="s">
        <v>205</v>
      </c>
      <c r="D157" s="194"/>
      <c r="E157" s="195" t="s">
        <v>205</v>
      </c>
      <c r="F157" s="195" t="s">
        <v>20</v>
      </c>
      <c r="G157" s="194" t="s">
        <v>12</v>
      </c>
      <c r="H157" s="194"/>
      <c r="I157" s="195"/>
    </row>
    <row r="158" ht="23.25" spans="1:9">
      <c r="A158" s="194">
        <v>454001</v>
      </c>
      <c r="B158" s="194">
        <v>152</v>
      </c>
      <c r="C158" s="195" t="s">
        <v>206</v>
      </c>
      <c r="D158" s="194"/>
      <c r="E158" s="195" t="s">
        <v>206</v>
      </c>
      <c r="F158" s="195" t="s">
        <v>34</v>
      </c>
      <c r="G158" s="194" t="s">
        <v>12</v>
      </c>
      <c r="H158" s="194"/>
      <c r="I158" s="195"/>
    </row>
    <row r="159" ht="23.25" spans="1:9">
      <c r="A159" s="194">
        <v>455001</v>
      </c>
      <c r="B159" s="194">
        <v>153</v>
      </c>
      <c r="C159" s="195" t="s">
        <v>207</v>
      </c>
      <c r="D159" s="194"/>
      <c r="E159" s="195" t="s">
        <v>207</v>
      </c>
      <c r="F159" s="195" t="s">
        <v>34</v>
      </c>
      <c r="G159" s="194" t="s">
        <v>12</v>
      </c>
      <c r="H159" s="194"/>
      <c r="I159" s="195"/>
    </row>
    <row r="160" ht="23.25" spans="1:9">
      <c r="A160" s="194">
        <v>457001</v>
      </c>
      <c r="B160" s="194">
        <v>154</v>
      </c>
      <c r="C160" s="195" t="s">
        <v>208</v>
      </c>
      <c r="D160" s="194"/>
      <c r="E160" s="195" t="s">
        <v>208</v>
      </c>
      <c r="F160" s="195" t="s">
        <v>34</v>
      </c>
      <c r="G160" s="194" t="s">
        <v>12</v>
      </c>
      <c r="H160" s="194"/>
      <c r="I160" s="195"/>
    </row>
    <row r="161" ht="23.25" spans="1:9">
      <c r="A161" s="194">
        <v>459001</v>
      </c>
      <c r="B161" s="194">
        <v>155</v>
      </c>
      <c r="C161" s="195" t="s">
        <v>209</v>
      </c>
      <c r="D161" s="194"/>
      <c r="E161" s="195" t="s">
        <v>209</v>
      </c>
      <c r="F161" s="195" t="s">
        <v>34</v>
      </c>
      <c r="G161" s="194" t="s">
        <v>12</v>
      </c>
      <c r="H161" s="194"/>
      <c r="I161" s="195"/>
    </row>
    <row r="162" ht="23.25" spans="1:9">
      <c r="A162" s="194">
        <v>461001</v>
      </c>
      <c r="B162" s="194">
        <v>156</v>
      </c>
      <c r="C162" s="195" t="s">
        <v>210</v>
      </c>
      <c r="D162" s="194"/>
      <c r="E162" s="195" t="s">
        <v>210</v>
      </c>
      <c r="F162" s="195" t="s">
        <v>34</v>
      </c>
      <c r="G162" s="194" t="s">
        <v>12</v>
      </c>
      <c r="H162" s="194"/>
      <c r="I162" s="195"/>
    </row>
    <row r="163" ht="23.25" spans="1:9">
      <c r="A163" s="194">
        <v>463001</v>
      </c>
      <c r="B163" s="194">
        <v>157</v>
      </c>
      <c r="C163" s="195" t="s">
        <v>211</v>
      </c>
      <c r="D163" s="194"/>
      <c r="E163" s="195" t="s">
        <v>211</v>
      </c>
      <c r="F163" s="195" t="s">
        <v>34</v>
      </c>
      <c r="G163" s="194" t="s">
        <v>12</v>
      </c>
      <c r="H163" s="194"/>
      <c r="I163" s="195"/>
    </row>
    <row r="164" ht="23.25" spans="1:9">
      <c r="A164" s="194">
        <v>465001</v>
      </c>
      <c r="B164" s="194">
        <v>158</v>
      </c>
      <c r="C164" s="195" t="s">
        <v>212</v>
      </c>
      <c r="D164" s="194"/>
      <c r="E164" s="195" t="s">
        <v>212</v>
      </c>
      <c r="F164" s="195" t="s">
        <v>34</v>
      </c>
      <c r="G164" s="194" t="s">
        <v>12</v>
      </c>
      <c r="H164" s="194"/>
      <c r="I164" s="195"/>
    </row>
    <row r="165" ht="23.25" spans="1:9">
      <c r="A165" s="194">
        <v>466001</v>
      </c>
      <c r="B165" s="194">
        <v>159</v>
      </c>
      <c r="C165" s="195" t="s">
        <v>213</v>
      </c>
      <c r="D165" s="194"/>
      <c r="E165" s="195" t="s">
        <v>213</v>
      </c>
      <c r="F165" s="195" t="s">
        <v>34</v>
      </c>
      <c r="G165" s="194" t="s">
        <v>12</v>
      </c>
      <c r="H165" s="194"/>
      <c r="I165" s="195"/>
    </row>
    <row r="166" ht="23.25" spans="1:9">
      <c r="A166" s="194">
        <v>467001</v>
      </c>
      <c r="B166" s="194">
        <v>160</v>
      </c>
      <c r="C166" s="195" t="s">
        <v>214</v>
      </c>
      <c r="D166" s="194"/>
      <c r="E166" s="195" t="s">
        <v>214</v>
      </c>
      <c r="F166" s="195" t="s">
        <v>34</v>
      </c>
      <c r="G166" s="194" t="s">
        <v>12</v>
      </c>
      <c r="H166" s="194"/>
      <c r="I166" s="195"/>
    </row>
    <row r="167" ht="23.25" spans="1:9">
      <c r="A167" s="194">
        <v>469001</v>
      </c>
      <c r="B167" s="194">
        <v>161</v>
      </c>
      <c r="C167" s="195" t="s">
        <v>215</v>
      </c>
      <c r="D167" s="194"/>
      <c r="E167" s="195" t="s">
        <v>215</v>
      </c>
      <c r="F167" s="195" t="s">
        <v>34</v>
      </c>
      <c r="G167" s="194" t="s">
        <v>12</v>
      </c>
      <c r="H167" s="194"/>
      <c r="I167" s="195"/>
    </row>
    <row r="168" ht="23.25" spans="1:9">
      <c r="A168" s="194">
        <v>250059</v>
      </c>
      <c r="B168" s="194">
        <v>162</v>
      </c>
      <c r="C168" s="195" t="s">
        <v>216</v>
      </c>
      <c r="D168" s="194"/>
      <c r="E168" s="195" t="s">
        <v>216</v>
      </c>
      <c r="F168" s="195" t="s">
        <v>20</v>
      </c>
      <c r="G168" s="194" t="s">
        <v>175</v>
      </c>
      <c r="H168" s="194"/>
      <c r="I168" s="195"/>
    </row>
    <row r="169" ht="23.25" spans="1:9">
      <c r="A169" s="194">
        <v>601001</v>
      </c>
      <c r="B169" s="194">
        <v>163</v>
      </c>
      <c r="C169" s="195" t="s">
        <v>217</v>
      </c>
      <c r="D169" s="194"/>
      <c r="E169" s="195" t="s">
        <v>217</v>
      </c>
      <c r="F169" s="195" t="s">
        <v>11</v>
      </c>
      <c r="G169" s="194" t="s">
        <v>12</v>
      </c>
      <c r="H169" s="194"/>
      <c r="I169" s="195"/>
    </row>
    <row r="170" ht="23.25" spans="1:9">
      <c r="A170" s="194">
        <v>602001</v>
      </c>
      <c r="B170" s="194">
        <v>164</v>
      </c>
      <c r="C170" s="195" t="s">
        <v>218</v>
      </c>
      <c r="D170" s="194"/>
      <c r="E170" s="195" t="s">
        <v>218</v>
      </c>
      <c r="F170" s="195" t="s">
        <v>11</v>
      </c>
      <c r="G170" s="194" t="s">
        <v>12</v>
      </c>
      <c r="H170" s="194"/>
      <c r="I170" s="195"/>
    </row>
    <row r="171" ht="23.25" spans="1:9">
      <c r="A171" s="194">
        <v>603001</v>
      </c>
      <c r="B171" s="194">
        <v>165</v>
      </c>
      <c r="C171" s="195" t="s">
        <v>219</v>
      </c>
      <c r="D171" s="194"/>
      <c r="E171" s="195" t="s">
        <v>219</v>
      </c>
      <c r="F171" s="195" t="s">
        <v>11</v>
      </c>
      <c r="G171" s="194" t="s">
        <v>12</v>
      </c>
      <c r="H171" s="194"/>
      <c r="I171" s="195"/>
    </row>
    <row r="172" ht="23.25" spans="1:9">
      <c r="A172" s="194">
        <v>604001</v>
      </c>
      <c r="B172" s="194">
        <v>166</v>
      </c>
      <c r="C172" s="195" t="s">
        <v>220</v>
      </c>
      <c r="D172" s="194"/>
      <c r="E172" s="195" t="s">
        <v>220</v>
      </c>
      <c r="F172" s="195" t="s">
        <v>11</v>
      </c>
      <c r="G172" s="194" t="s">
        <v>12</v>
      </c>
      <c r="H172" s="194"/>
      <c r="I172" s="195"/>
    </row>
    <row r="173" ht="23.25" spans="1:9">
      <c r="A173" s="194">
        <v>605001</v>
      </c>
      <c r="B173" s="194">
        <v>167</v>
      </c>
      <c r="C173" s="195" t="s">
        <v>221</v>
      </c>
      <c r="D173" s="194"/>
      <c r="E173" s="195" t="s">
        <v>221</v>
      </c>
      <c r="F173" s="195" t="s">
        <v>11</v>
      </c>
      <c r="G173" s="194" t="s">
        <v>12</v>
      </c>
      <c r="H173" s="194"/>
      <c r="I173" s="195"/>
    </row>
    <row r="174" ht="23.25" spans="1:9">
      <c r="A174" s="194">
        <v>606001</v>
      </c>
      <c r="B174" s="194">
        <v>168</v>
      </c>
      <c r="C174" s="195" t="s">
        <v>222</v>
      </c>
      <c r="D174" s="194"/>
      <c r="E174" s="195" t="s">
        <v>222</v>
      </c>
      <c r="F174" s="195" t="s">
        <v>11</v>
      </c>
      <c r="G174" s="194" t="s">
        <v>12</v>
      </c>
      <c r="H174" s="194"/>
      <c r="I174" s="195"/>
    </row>
    <row r="175" ht="23.25" spans="1:9">
      <c r="A175" s="194">
        <v>607001</v>
      </c>
      <c r="B175" s="194">
        <v>169</v>
      </c>
      <c r="C175" s="195" t="s">
        <v>223</v>
      </c>
      <c r="D175" s="194"/>
      <c r="E175" s="195" t="s">
        <v>223</v>
      </c>
      <c r="F175" s="195" t="s">
        <v>11</v>
      </c>
      <c r="G175" s="194" t="s">
        <v>12</v>
      </c>
      <c r="H175" s="194"/>
      <c r="I175" s="195"/>
    </row>
    <row r="176" ht="23.25" spans="1:9">
      <c r="A176" s="194">
        <v>608001</v>
      </c>
      <c r="B176" s="194">
        <v>170</v>
      </c>
      <c r="C176" s="195" t="s">
        <v>224</v>
      </c>
      <c r="D176" s="194"/>
      <c r="E176" s="195" t="s">
        <v>224</v>
      </c>
      <c r="F176" s="195" t="s">
        <v>11</v>
      </c>
      <c r="G176" s="194" t="s">
        <v>12</v>
      </c>
      <c r="H176" s="194"/>
      <c r="I176" s="195"/>
    </row>
    <row r="177" ht="23.25" spans="1:9">
      <c r="A177" s="194">
        <v>609001</v>
      </c>
      <c r="B177" s="194">
        <v>171</v>
      </c>
      <c r="C177" s="195" t="s">
        <v>225</v>
      </c>
      <c r="D177" s="194"/>
      <c r="E177" s="195" t="s">
        <v>225</v>
      </c>
      <c r="F177" s="195" t="s">
        <v>11</v>
      </c>
      <c r="G177" s="194" t="s">
        <v>12</v>
      </c>
      <c r="H177" s="194"/>
      <c r="I177" s="195"/>
    </row>
    <row r="178" ht="23.25" spans="1:9">
      <c r="A178" s="194">
        <v>610001</v>
      </c>
      <c r="B178" s="194">
        <v>172</v>
      </c>
      <c r="C178" s="195" t="s">
        <v>226</v>
      </c>
      <c r="D178" s="194"/>
      <c r="E178" s="195" t="s">
        <v>226</v>
      </c>
      <c r="F178" s="195" t="s">
        <v>11</v>
      </c>
      <c r="G178" s="194" t="s">
        <v>12</v>
      </c>
      <c r="H178" s="194"/>
      <c r="I178" s="195"/>
    </row>
    <row r="179" ht="23.25" spans="1:9">
      <c r="A179" s="194">
        <v>611001</v>
      </c>
      <c r="B179" s="194">
        <v>173</v>
      </c>
      <c r="C179" s="195" t="s">
        <v>227</v>
      </c>
      <c r="D179" s="194"/>
      <c r="E179" s="195" t="s">
        <v>227</v>
      </c>
      <c r="F179" s="195" t="s">
        <v>11</v>
      </c>
      <c r="G179" s="194" t="s">
        <v>12</v>
      </c>
      <c r="H179" s="194"/>
      <c r="I179" s="195"/>
    </row>
    <row r="180" ht="23.25" spans="1:9">
      <c r="A180" s="194">
        <v>612001</v>
      </c>
      <c r="B180" s="194">
        <v>174</v>
      </c>
      <c r="C180" s="195" t="s">
        <v>228</v>
      </c>
      <c r="D180" s="194"/>
      <c r="E180" s="195" t="s">
        <v>228</v>
      </c>
      <c r="F180" s="195" t="s">
        <v>11</v>
      </c>
      <c r="G180" s="194" t="s">
        <v>12</v>
      </c>
      <c r="H180" s="194"/>
      <c r="I180" s="195"/>
    </row>
    <row r="181" ht="23.25" spans="1:9">
      <c r="A181" s="194">
        <v>613001</v>
      </c>
      <c r="B181" s="194">
        <v>175</v>
      </c>
      <c r="C181" s="195" t="s">
        <v>229</v>
      </c>
      <c r="D181" s="194"/>
      <c r="E181" s="195" t="s">
        <v>229</v>
      </c>
      <c r="F181" s="195" t="s">
        <v>11</v>
      </c>
      <c r="G181" s="194" t="s">
        <v>12</v>
      </c>
      <c r="H181" s="194"/>
      <c r="I181" s="195"/>
    </row>
    <row r="182" ht="23.25" spans="1:9">
      <c r="A182" s="194">
        <v>614001</v>
      </c>
      <c r="B182" s="194">
        <v>176</v>
      </c>
      <c r="C182" s="195" t="s">
        <v>230</v>
      </c>
      <c r="D182" s="194"/>
      <c r="E182" s="195" t="s">
        <v>230</v>
      </c>
      <c r="F182" s="195" t="s">
        <v>11</v>
      </c>
      <c r="G182" s="194" t="s">
        <v>12</v>
      </c>
      <c r="H182" s="194"/>
      <c r="I182" s="195"/>
    </row>
    <row r="183" ht="23.25" spans="1:9">
      <c r="A183" s="194">
        <v>615001</v>
      </c>
      <c r="B183" s="194">
        <v>177</v>
      </c>
      <c r="C183" s="195" t="s">
        <v>231</v>
      </c>
      <c r="D183" s="194"/>
      <c r="E183" s="195" t="s">
        <v>231</v>
      </c>
      <c r="F183" s="195" t="s">
        <v>11</v>
      </c>
      <c r="G183" s="194" t="s">
        <v>12</v>
      </c>
      <c r="H183" s="194"/>
      <c r="I183" s="195"/>
    </row>
    <row r="184" ht="23.25" spans="1:9">
      <c r="A184" s="194">
        <v>616001</v>
      </c>
      <c r="B184" s="194">
        <v>178</v>
      </c>
      <c r="C184" s="195" t="s">
        <v>232</v>
      </c>
      <c r="D184" s="194"/>
      <c r="E184" s="195" t="s">
        <v>232</v>
      </c>
      <c r="F184" s="195" t="s">
        <v>11</v>
      </c>
      <c r="G184" s="194" t="s">
        <v>12</v>
      </c>
      <c r="H184" s="194"/>
      <c r="I184" s="195"/>
    </row>
    <row r="185" ht="23.25" spans="1:9">
      <c r="A185" s="194">
        <v>617001</v>
      </c>
      <c r="B185" s="194">
        <v>179</v>
      </c>
      <c r="C185" s="195" t="s">
        <v>233</v>
      </c>
      <c r="D185" s="194"/>
      <c r="E185" s="195" t="s">
        <v>233</v>
      </c>
      <c r="F185" s="195" t="s">
        <v>11</v>
      </c>
      <c r="G185" s="194" t="s">
        <v>12</v>
      </c>
      <c r="H185" s="194"/>
      <c r="I185" s="195"/>
    </row>
    <row r="186" ht="23.25" spans="1:9">
      <c r="A186" s="194">
        <v>618001</v>
      </c>
      <c r="B186" s="194">
        <v>180</v>
      </c>
      <c r="C186" s="195" t="s">
        <v>234</v>
      </c>
      <c r="D186" s="194"/>
      <c r="E186" s="195" t="s">
        <v>234</v>
      </c>
      <c r="F186" s="195" t="s">
        <v>11</v>
      </c>
      <c r="G186" s="194" t="s">
        <v>12</v>
      </c>
      <c r="H186" s="194"/>
      <c r="I186" s="195"/>
    </row>
    <row r="187" ht="23.25" spans="1:9">
      <c r="A187" s="194">
        <v>619001</v>
      </c>
      <c r="B187" s="194">
        <v>181</v>
      </c>
      <c r="C187" s="195" t="s">
        <v>235</v>
      </c>
      <c r="D187" s="194"/>
      <c r="E187" s="195" t="s">
        <v>235</v>
      </c>
      <c r="F187" s="195" t="s">
        <v>11</v>
      </c>
      <c r="G187" s="194" t="s">
        <v>12</v>
      </c>
      <c r="H187" s="194"/>
      <c r="I187" s="195"/>
    </row>
    <row r="188" ht="23.25" spans="1:9">
      <c r="A188" s="194">
        <v>620001</v>
      </c>
      <c r="B188" s="194">
        <v>182</v>
      </c>
      <c r="C188" s="195" t="s">
        <v>236</v>
      </c>
      <c r="D188" s="194"/>
      <c r="E188" s="195" t="s">
        <v>236</v>
      </c>
      <c r="F188" s="195" t="s">
        <v>11</v>
      </c>
      <c r="G188" s="194" t="s">
        <v>12</v>
      </c>
      <c r="H188" s="194"/>
      <c r="I188" s="195"/>
    </row>
    <row r="189" ht="23.25" spans="1:9">
      <c r="A189" s="194">
        <v>621001</v>
      </c>
      <c r="B189" s="194">
        <v>183</v>
      </c>
      <c r="C189" s="195" t="s">
        <v>237</v>
      </c>
      <c r="D189" s="194"/>
      <c r="E189" s="195" t="s">
        <v>237</v>
      </c>
      <c r="F189" s="195" t="s">
        <v>11</v>
      </c>
      <c r="G189" s="194" t="s">
        <v>12</v>
      </c>
      <c r="H189" s="194"/>
      <c r="I189" s="195"/>
    </row>
    <row r="190" ht="23.25" spans="1:9">
      <c r="A190" s="194">
        <v>622001</v>
      </c>
      <c r="B190" s="194">
        <v>184</v>
      </c>
      <c r="C190" s="195" t="s">
        <v>238</v>
      </c>
      <c r="D190" s="194"/>
      <c r="E190" s="195" t="s">
        <v>238</v>
      </c>
      <c r="F190" s="195" t="s">
        <v>11</v>
      </c>
      <c r="G190" s="194" t="s">
        <v>12</v>
      </c>
      <c r="H190" s="194"/>
      <c r="I190" s="195"/>
    </row>
    <row r="191" ht="23.25" spans="1:9">
      <c r="A191" s="194">
        <v>623001</v>
      </c>
      <c r="B191" s="194">
        <v>185</v>
      </c>
      <c r="C191" s="195" t="s">
        <v>239</v>
      </c>
      <c r="D191" s="194"/>
      <c r="E191" s="195" t="s">
        <v>239</v>
      </c>
      <c r="F191" s="195" t="s">
        <v>11</v>
      </c>
      <c r="G191" s="194" t="s">
        <v>12</v>
      </c>
      <c r="H191" s="194"/>
      <c r="I191" s="195"/>
    </row>
    <row r="192" ht="23.25" spans="1:9">
      <c r="A192" s="194">
        <v>624001</v>
      </c>
      <c r="B192" s="194">
        <v>186</v>
      </c>
      <c r="C192" s="195" t="s">
        <v>240</v>
      </c>
      <c r="D192" s="194"/>
      <c r="E192" s="195" t="s">
        <v>240</v>
      </c>
      <c r="F192" s="195" t="s">
        <v>11</v>
      </c>
      <c r="G192" s="194" t="s">
        <v>12</v>
      </c>
      <c r="H192" s="194"/>
      <c r="I192" s="195"/>
    </row>
    <row r="193" ht="23.25" spans="1:9">
      <c r="A193" s="194">
        <v>625001</v>
      </c>
      <c r="B193" s="194">
        <v>187</v>
      </c>
      <c r="C193" s="195" t="s">
        <v>241</v>
      </c>
      <c r="D193" s="194"/>
      <c r="E193" s="195" t="s">
        <v>241</v>
      </c>
      <c r="F193" s="195" t="s">
        <v>11</v>
      </c>
      <c r="G193" s="194" t="s">
        <v>12</v>
      </c>
      <c r="H193" s="194"/>
      <c r="I193" s="195"/>
    </row>
    <row r="194" ht="23.25" spans="1:9">
      <c r="A194" s="194">
        <v>626001</v>
      </c>
      <c r="B194" s="194">
        <v>188</v>
      </c>
      <c r="C194" s="195" t="s">
        <v>242</v>
      </c>
      <c r="D194" s="194"/>
      <c r="E194" s="195" t="s">
        <v>242</v>
      </c>
      <c r="F194" s="195" t="s">
        <v>11</v>
      </c>
      <c r="G194" s="194" t="s">
        <v>12</v>
      </c>
      <c r="H194" s="194"/>
      <c r="I194" s="195"/>
    </row>
    <row r="195" ht="23.25" spans="1:9">
      <c r="A195" s="194">
        <v>627001</v>
      </c>
      <c r="B195" s="194">
        <v>189</v>
      </c>
      <c r="C195" s="195" t="s">
        <v>243</v>
      </c>
      <c r="D195" s="194"/>
      <c r="E195" s="195" t="s">
        <v>243</v>
      </c>
      <c r="F195" s="195" t="s">
        <v>11</v>
      </c>
      <c r="G195" s="194" t="s">
        <v>12</v>
      </c>
      <c r="H195" s="194"/>
      <c r="I195" s="195"/>
    </row>
    <row r="196" ht="23.25" spans="1:9">
      <c r="A196" s="194">
        <v>628001</v>
      </c>
      <c r="B196" s="194">
        <v>190</v>
      </c>
      <c r="C196" s="195" t="s">
        <v>244</v>
      </c>
      <c r="D196" s="194"/>
      <c r="E196" s="195" t="s">
        <v>244</v>
      </c>
      <c r="F196" s="195" t="s">
        <v>11</v>
      </c>
      <c r="G196" s="194" t="s">
        <v>12</v>
      </c>
      <c r="H196" s="194"/>
      <c r="I196" s="195"/>
    </row>
    <row r="197" ht="23.25" spans="1:9">
      <c r="A197" s="194">
        <v>629001</v>
      </c>
      <c r="B197" s="194">
        <v>191</v>
      </c>
      <c r="C197" s="195" t="s">
        <v>245</v>
      </c>
      <c r="D197" s="194"/>
      <c r="E197" s="195" t="s">
        <v>245</v>
      </c>
      <c r="F197" s="195" t="s">
        <v>11</v>
      </c>
      <c r="G197" s="194" t="s">
        <v>12</v>
      </c>
      <c r="H197" s="194"/>
      <c r="I197" s="195"/>
    </row>
    <row r="198" ht="23.25" spans="1:9">
      <c r="A198" s="194">
        <v>630001</v>
      </c>
      <c r="B198" s="194">
        <v>192</v>
      </c>
      <c r="C198" s="195" t="s">
        <v>246</v>
      </c>
      <c r="D198" s="194"/>
      <c r="E198" s="195" t="s">
        <v>246</v>
      </c>
      <c r="F198" s="195" t="s">
        <v>11</v>
      </c>
      <c r="G198" s="194" t="s">
        <v>12</v>
      </c>
      <c r="H198" s="194"/>
      <c r="I198" s="195"/>
    </row>
    <row r="199" ht="23.25" spans="1:9">
      <c r="A199" s="194">
        <v>631001</v>
      </c>
      <c r="B199" s="194">
        <v>193</v>
      </c>
      <c r="C199" s="195" t="s">
        <v>247</v>
      </c>
      <c r="D199" s="194"/>
      <c r="E199" s="195" t="s">
        <v>247</v>
      </c>
      <c r="F199" s="195" t="s">
        <v>11</v>
      </c>
      <c r="G199" s="194" t="s">
        <v>12</v>
      </c>
      <c r="H199" s="194"/>
      <c r="I199" s="195"/>
    </row>
    <row r="200" ht="23.25" spans="1:9">
      <c r="A200" s="194">
        <v>632001</v>
      </c>
      <c r="B200" s="194">
        <v>194</v>
      </c>
      <c r="C200" s="195" t="s">
        <v>248</v>
      </c>
      <c r="D200" s="194"/>
      <c r="E200" s="195" t="s">
        <v>248</v>
      </c>
      <c r="F200" s="195" t="s">
        <v>11</v>
      </c>
      <c r="G200" s="194" t="s">
        <v>12</v>
      </c>
      <c r="H200" s="194"/>
      <c r="I200" s="195"/>
    </row>
    <row r="201" ht="23.25" spans="1:9">
      <c r="A201" s="194">
        <v>633001</v>
      </c>
      <c r="B201" s="194">
        <v>195</v>
      </c>
      <c r="C201" s="195" t="s">
        <v>249</v>
      </c>
      <c r="D201" s="194"/>
      <c r="E201" s="195" t="s">
        <v>249</v>
      </c>
      <c r="F201" s="195" t="s">
        <v>11</v>
      </c>
      <c r="G201" s="194" t="s">
        <v>12</v>
      </c>
      <c r="H201" s="194"/>
      <c r="I201" s="195"/>
    </row>
    <row r="202" ht="23.25" spans="1:9">
      <c r="A202" s="194">
        <v>634001</v>
      </c>
      <c r="B202" s="194">
        <v>196</v>
      </c>
      <c r="C202" s="195" t="s">
        <v>250</v>
      </c>
      <c r="D202" s="194"/>
      <c r="E202" s="195" t="s">
        <v>250</v>
      </c>
      <c r="F202" s="195" t="s">
        <v>11</v>
      </c>
      <c r="G202" s="194" t="s">
        <v>12</v>
      </c>
      <c r="H202" s="194"/>
      <c r="I202" s="195"/>
    </row>
    <row r="203" ht="23.25" spans="1:9">
      <c r="A203" s="194">
        <v>635001</v>
      </c>
      <c r="B203" s="194">
        <v>197</v>
      </c>
      <c r="C203" s="195" t="s">
        <v>251</v>
      </c>
      <c r="D203" s="194"/>
      <c r="E203" s="195" t="s">
        <v>251</v>
      </c>
      <c r="F203" s="195" t="s">
        <v>11</v>
      </c>
      <c r="G203" s="194" t="s">
        <v>12</v>
      </c>
      <c r="H203" s="194"/>
      <c r="I203" s="195"/>
    </row>
    <row r="204" ht="23.25" spans="1:9">
      <c r="A204" s="194">
        <v>636001</v>
      </c>
      <c r="B204" s="194">
        <v>198</v>
      </c>
      <c r="C204" s="195" t="s">
        <v>252</v>
      </c>
      <c r="D204" s="194"/>
      <c r="E204" s="195" t="s">
        <v>252</v>
      </c>
      <c r="F204" s="195" t="s">
        <v>11</v>
      </c>
      <c r="G204" s="194" t="s">
        <v>12</v>
      </c>
      <c r="H204" s="194"/>
      <c r="I204" s="195"/>
    </row>
    <row r="205" ht="23.25" spans="1:9">
      <c r="A205" s="194">
        <v>637001</v>
      </c>
      <c r="B205" s="194">
        <v>199</v>
      </c>
      <c r="C205" s="195" t="s">
        <v>253</v>
      </c>
      <c r="D205" s="194"/>
      <c r="E205" s="195" t="s">
        <v>253</v>
      </c>
      <c r="F205" s="195" t="s">
        <v>11</v>
      </c>
      <c r="G205" s="194" t="s">
        <v>12</v>
      </c>
      <c r="H205" s="194"/>
      <c r="I205" s="195"/>
    </row>
    <row r="206" ht="23.25" spans="1:9">
      <c r="A206" s="194">
        <v>638001</v>
      </c>
      <c r="B206" s="194">
        <v>200</v>
      </c>
      <c r="C206" s="195" t="s">
        <v>254</v>
      </c>
      <c r="D206" s="194"/>
      <c r="E206" s="195" t="s">
        <v>254</v>
      </c>
      <c r="F206" s="195" t="s">
        <v>11</v>
      </c>
      <c r="G206" s="194" t="s">
        <v>12</v>
      </c>
      <c r="H206" s="194"/>
      <c r="I206" s="195"/>
    </row>
    <row r="207" ht="23.25" spans="1:9">
      <c r="A207" s="194">
        <v>641001</v>
      </c>
      <c r="B207" s="194">
        <v>201</v>
      </c>
      <c r="C207" s="195" t="s">
        <v>255</v>
      </c>
      <c r="D207" s="194"/>
      <c r="E207" s="195" t="s">
        <v>255</v>
      </c>
      <c r="F207" s="195" t="s">
        <v>11</v>
      </c>
      <c r="G207" s="194" t="s">
        <v>12</v>
      </c>
      <c r="H207" s="194"/>
      <c r="I207" s="195"/>
    </row>
    <row r="208" ht="23.25" spans="1:9">
      <c r="A208" s="194">
        <v>642001</v>
      </c>
      <c r="B208" s="194">
        <v>202</v>
      </c>
      <c r="C208" s="195" t="s">
        <v>256</v>
      </c>
      <c r="D208" s="194"/>
      <c r="E208" s="195" t="s">
        <v>256</v>
      </c>
      <c r="F208" s="195" t="s">
        <v>11</v>
      </c>
      <c r="G208" s="194" t="s">
        <v>12</v>
      </c>
      <c r="H208" s="194"/>
      <c r="I208" s="195"/>
    </row>
    <row r="209" ht="23.25" spans="1:9">
      <c r="A209" s="194">
        <v>643001</v>
      </c>
      <c r="B209" s="194">
        <v>203</v>
      </c>
      <c r="C209" s="195" t="s">
        <v>257</v>
      </c>
      <c r="D209" s="194"/>
      <c r="E209" s="195" t="s">
        <v>257</v>
      </c>
      <c r="F209" s="195" t="s">
        <v>11</v>
      </c>
      <c r="G209" s="194" t="s">
        <v>12</v>
      </c>
      <c r="H209" s="194"/>
      <c r="I209" s="195"/>
    </row>
    <row r="210" ht="23.25" spans="1:9">
      <c r="A210" s="194">
        <v>644001</v>
      </c>
      <c r="B210" s="194">
        <v>204</v>
      </c>
      <c r="C210" s="195" t="s">
        <v>258</v>
      </c>
      <c r="D210" s="194"/>
      <c r="E210" s="195" t="s">
        <v>258</v>
      </c>
      <c r="F210" s="195" t="s">
        <v>11</v>
      </c>
      <c r="G210" s="194" t="s">
        <v>12</v>
      </c>
      <c r="H210" s="194"/>
      <c r="I210" s="195"/>
    </row>
    <row r="211" ht="23.25" spans="1:9">
      <c r="A211" s="194">
        <v>645001</v>
      </c>
      <c r="B211" s="194">
        <v>205</v>
      </c>
      <c r="C211" s="195" t="s">
        <v>259</v>
      </c>
      <c r="D211" s="194"/>
      <c r="E211" s="195" t="s">
        <v>259</v>
      </c>
      <c r="F211" s="195" t="s">
        <v>11</v>
      </c>
      <c r="G211" s="194" t="s">
        <v>12</v>
      </c>
      <c r="H211" s="194"/>
      <c r="I211" s="195"/>
    </row>
    <row r="212" ht="23.25" spans="1:9">
      <c r="A212" s="194">
        <v>646001</v>
      </c>
      <c r="B212" s="194">
        <v>206</v>
      </c>
      <c r="C212" s="195" t="s">
        <v>260</v>
      </c>
      <c r="D212" s="194"/>
      <c r="E212" s="195" t="s">
        <v>260</v>
      </c>
      <c r="F212" s="195" t="s">
        <v>11</v>
      </c>
      <c r="G212" s="194" t="s">
        <v>12</v>
      </c>
      <c r="H212" s="194"/>
      <c r="I212" s="195"/>
    </row>
    <row r="213" ht="23.25" spans="1:9">
      <c r="A213" s="194">
        <v>647001</v>
      </c>
      <c r="B213" s="194">
        <v>207</v>
      </c>
      <c r="C213" s="195" t="s">
        <v>261</v>
      </c>
      <c r="D213" s="194"/>
      <c r="E213" s="195" t="s">
        <v>261</v>
      </c>
      <c r="F213" s="195" t="s">
        <v>11</v>
      </c>
      <c r="G213" s="194" t="s">
        <v>12</v>
      </c>
      <c r="H213" s="194"/>
      <c r="I213" s="195"/>
    </row>
    <row r="214" ht="23.25" spans="1:9">
      <c r="A214" s="194">
        <v>648001</v>
      </c>
      <c r="B214" s="194">
        <v>208</v>
      </c>
      <c r="C214" s="195" t="s">
        <v>262</v>
      </c>
      <c r="D214" s="194"/>
      <c r="E214" s="195" t="s">
        <v>262</v>
      </c>
      <c r="F214" s="195" t="s">
        <v>11</v>
      </c>
      <c r="G214" s="194" t="s">
        <v>12</v>
      </c>
      <c r="H214" s="194"/>
      <c r="I214" s="195"/>
    </row>
    <row r="215" ht="23.25" spans="1:9">
      <c r="A215" s="194">
        <v>649001</v>
      </c>
      <c r="B215" s="194">
        <v>209</v>
      </c>
      <c r="C215" s="195" t="s">
        <v>263</v>
      </c>
      <c r="D215" s="194"/>
      <c r="E215" s="195" t="s">
        <v>263</v>
      </c>
      <c r="F215" s="195" t="s">
        <v>11</v>
      </c>
      <c r="G215" s="194" t="s">
        <v>12</v>
      </c>
      <c r="H215" s="194"/>
      <c r="I215" s="195"/>
    </row>
    <row r="216" ht="23.25" spans="1:9">
      <c r="A216" s="194">
        <v>650001</v>
      </c>
      <c r="B216" s="194">
        <v>210</v>
      </c>
      <c r="C216" s="195" t="s">
        <v>264</v>
      </c>
      <c r="D216" s="194"/>
      <c r="E216" s="195" t="s">
        <v>264</v>
      </c>
      <c r="F216" s="195" t="s">
        <v>11</v>
      </c>
      <c r="G216" s="194" t="s">
        <v>12</v>
      </c>
      <c r="H216" s="194"/>
      <c r="I216" s="195"/>
    </row>
    <row r="217" ht="23.25" spans="1:9">
      <c r="A217" s="194">
        <v>651001</v>
      </c>
      <c r="B217" s="194">
        <v>211</v>
      </c>
      <c r="C217" s="195" t="s">
        <v>265</v>
      </c>
      <c r="D217" s="194"/>
      <c r="E217" s="195" t="s">
        <v>265</v>
      </c>
      <c r="F217" s="195" t="s">
        <v>11</v>
      </c>
      <c r="G217" s="194" t="s">
        <v>12</v>
      </c>
      <c r="H217" s="194"/>
      <c r="I217" s="195"/>
    </row>
    <row r="218" ht="23.25" spans="1:9">
      <c r="A218" s="194">
        <v>652001</v>
      </c>
      <c r="B218" s="194">
        <v>212</v>
      </c>
      <c r="C218" s="195" t="s">
        <v>266</v>
      </c>
      <c r="D218" s="194"/>
      <c r="E218" s="195" t="s">
        <v>266</v>
      </c>
      <c r="F218" s="195" t="s">
        <v>11</v>
      </c>
      <c r="G218" s="194" t="s">
        <v>12</v>
      </c>
      <c r="H218" s="194"/>
      <c r="I218" s="195"/>
    </row>
    <row r="219" ht="23.25" spans="1:9">
      <c r="A219" s="194">
        <v>653001</v>
      </c>
      <c r="B219" s="194">
        <v>213</v>
      </c>
      <c r="C219" s="195" t="s">
        <v>267</v>
      </c>
      <c r="D219" s="194"/>
      <c r="E219" s="195" t="s">
        <v>267</v>
      </c>
      <c r="F219" s="195" t="s">
        <v>11</v>
      </c>
      <c r="G219" s="194" t="s">
        <v>12</v>
      </c>
      <c r="H219" s="194"/>
      <c r="I219" s="195"/>
    </row>
    <row r="220" ht="23.25" spans="1:9">
      <c r="A220" s="194">
        <v>654001</v>
      </c>
      <c r="B220" s="194">
        <v>214</v>
      </c>
      <c r="C220" s="195" t="s">
        <v>268</v>
      </c>
      <c r="D220" s="194"/>
      <c r="E220" s="195" t="s">
        <v>268</v>
      </c>
      <c r="F220" s="195" t="s">
        <v>11</v>
      </c>
      <c r="G220" s="194" t="s">
        <v>12</v>
      </c>
      <c r="H220" s="194"/>
      <c r="I220" s="195"/>
    </row>
    <row r="221" ht="23.25" spans="1:9">
      <c r="A221" s="194">
        <v>655001</v>
      </c>
      <c r="B221" s="194">
        <v>215</v>
      </c>
      <c r="C221" s="195" t="s">
        <v>269</v>
      </c>
      <c r="D221" s="194"/>
      <c r="E221" s="195" t="s">
        <v>269</v>
      </c>
      <c r="F221" s="195" t="s">
        <v>11</v>
      </c>
      <c r="G221" s="194" t="s">
        <v>12</v>
      </c>
      <c r="H221" s="194"/>
      <c r="I221" s="195"/>
    </row>
    <row r="222" ht="23.25" spans="1:9">
      <c r="A222" s="194">
        <v>656001</v>
      </c>
      <c r="B222" s="194">
        <v>216</v>
      </c>
      <c r="C222" s="195" t="s">
        <v>270</v>
      </c>
      <c r="D222" s="194"/>
      <c r="E222" s="195" t="s">
        <v>270</v>
      </c>
      <c r="F222" s="195" t="s">
        <v>11</v>
      </c>
      <c r="G222" s="194" t="s">
        <v>12</v>
      </c>
      <c r="H222" s="194"/>
      <c r="I222" s="195"/>
    </row>
    <row r="223" ht="23.25" spans="1:9">
      <c r="A223" s="194">
        <v>657001</v>
      </c>
      <c r="B223" s="194">
        <v>217</v>
      </c>
      <c r="C223" s="195" t="s">
        <v>271</v>
      </c>
      <c r="D223" s="194"/>
      <c r="E223" s="195" t="s">
        <v>271</v>
      </c>
      <c r="F223" s="195" t="s">
        <v>11</v>
      </c>
      <c r="G223" s="194" t="s">
        <v>12</v>
      </c>
      <c r="H223" s="194"/>
      <c r="I223" s="195"/>
    </row>
    <row r="224" ht="23.25" spans="1:9">
      <c r="A224" s="194">
        <v>658001</v>
      </c>
      <c r="B224" s="194">
        <v>218</v>
      </c>
      <c r="C224" s="195" t="s">
        <v>272</v>
      </c>
      <c r="D224" s="194"/>
      <c r="E224" s="195" t="s">
        <v>272</v>
      </c>
      <c r="F224" s="195" t="s">
        <v>11</v>
      </c>
      <c r="G224" s="194" t="s">
        <v>12</v>
      </c>
      <c r="H224" s="194"/>
      <c r="I224" s="195"/>
    </row>
    <row r="225" ht="23.25" spans="1:9">
      <c r="A225" s="194">
        <v>659001</v>
      </c>
      <c r="B225" s="194">
        <v>219</v>
      </c>
      <c r="C225" s="195" t="s">
        <v>273</v>
      </c>
      <c r="D225" s="194"/>
      <c r="E225" s="195" t="s">
        <v>273</v>
      </c>
      <c r="F225" s="195" t="s">
        <v>11</v>
      </c>
      <c r="G225" s="194" t="s">
        <v>12</v>
      </c>
      <c r="H225" s="194"/>
      <c r="I225" s="195"/>
    </row>
    <row r="226" ht="23.25" spans="1:9">
      <c r="A226" s="194">
        <v>660001</v>
      </c>
      <c r="B226" s="194">
        <v>220</v>
      </c>
      <c r="C226" s="195" t="s">
        <v>274</v>
      </c>
      <c r="D226" s="194"/>
      <c r="E226" s="195" t="s">
        <v>274</v>
      </c>
      <c r="F226" s="195" t="s">
        <v>11</v>
      </c>
      <c r="G226" s="194" t="s">
        <v>12</v>
      </c>
      <c r="H226" s="194"/>
      <c r="I226" s="195"/>
    </row>
    <row r="227" ht="23.25" spans="1:9">
      <c r="A227" s="194">
        <v>661001</v>
      </c>
      <c r="B227" s="194">
        <v>221</v>
      </c>
      <c r="C227" s="195" t="s">
        <v>275</v>
      </c>
      <c r="D227" s="194"/>
      <c r="E227" s="195" t="s">
        <v>275</v>
      </c>
      <c r="F227" s="195" t="s">
        <v>11</v>
      </c>
      <c r="G227" s="194" t="s">
        <v>12</v>
      </c>
      <c r="H227" s="194"/>
      <c r="I227" s="195"/>
    </row>
    <row r="228" ht="23.25" spans="1:9">
      <c r="A228" s="194">
        <v>662001</v>
      </c>
      <c r="B228" s="194">
        <v>222</v>
      </c>
      <c r="C228" s="195" t="s">
        <v>276</v>
      </c>
      <c r="D228" s="194"/>
      <c r="E228" s="195" t="s">
        <v>276</v>
      </c>
      <c r="F228" s="195" t="s">
        <v>11</v>
      </c>
      <c r="G228" s="194" t="s">
        <v>12</v>
      </c>
      <c r="H228" s="194"/>
      <c r="I228" s="195"/>
    </row>
    <row r="229" ht="23.25" spans="1:9">
      <c r="A229" s="194">
        <v>663001</v>
      </c>
      <c r="B229" s="194">
        <v>223</v>
      </c>
      <c r="C229" s="195" t="s">
        <v>277</v>
      </c>
      <c r="D229" s="194"/>
      <c r="E229" s="195" t="s">
        <v>277</v>
      </c>
      <c r="F229" s="195" t="s">
        <v>11</v>
      </c>
      <c r="G229" s="194" t="s">
        <v>12</v>
      </c>
      <c r="H229" s="194"/>
      <c r="I229" s="195"/>
    </row>
    <row r="230" ht="23.25" spans="1:9">
      <c r="A230" s="194">
        <v>664001</v>
      </c>
      <c r="B230" s="194">
        <v>224</v>
      </c>
      <c r="C230" s="195" t="s">
        <v>278</v>
      </c>
      <c r="D230" s="194"/>
      <c r="E230" s="195" t="s">
        <v>278</v>
      </c>
      <c r="F230" s="195" t="s">
        <v>11</v>
      </c>
      <c r="G230" s="194" t="s">
        <v>12</v>
      </c>
      <c r="H230" s="194"/>
      <c r="I230" s="195"/>
    </row>
    <row r="231" ht="23.25" spans="1:9">
      <c r="A231" s="194">
        <v>665001</v>
      </c>
      <c r="B231" s="194">
        <v>225</v>
      </c>
      <c r="C231" s="195" t="s">
        <v>279</v>
      </c>
      <c r="D231" s="194"/>
      <c r="E231" s="195" t="s">
        <v>279</v>
      </c>
      <c r="F231" s="195" t="s">
        <v>11</v>
      </c>
      <c r="G231" s="194" t="s">
        <v>12</v>
      </c>
      <c r="H231" s="194"/>
      <c r="I231" s="195"/>
    </row>
    <row r="232" ht="23.25" spans="1:9">
      <c r="A232" s="194">
        <v>666001</v>
      </c>
      <c r="B232" s="194">
        <v>226</v>
      </c>
      <c r="C232" s="195" t="s">
        <v>280</v>
      </c>
      <c r="D232" s="194"/>
      <c r="E232" s="195" t="s">
        <v>280</v>
      </c>
      <c r="F232" s="195" t="s">
        <v>11</v>
      </c>
      <c r="G232" s="194" t="s">
        <v>12</v>
      </c>
      <c r="H232" s="194"/>
      <c r="I232" s="195"/>
    </row>
    <row r="233" ht="23.25" spans="1:9">
      <c r="A233" s="194">
        <v>667001</v>
      </c>
      <c r="B233" s="194">
        <v>227</v>
      </c>
      <c r="C233" s="195" t="s">
        <v>281</v>
      </c>
      <c r="D233" s="194"/>
      <c r="E233" s="195" t="s">
        <v>281</v>
      </c>
      <c r="F233" s="195" t="s">
        <v>11</v>
      </c>
      <c r="G233" s="194" t="s">
        <v>12</v>
      </c>
      <c r="H233" s="194"/>
      <c r="I233" s="195"/>
    </row>
    <row r="234" ht="23.25" spans="1:9">
      <c r="A234" s="194">
        <v>668001</v>
      </c>
      <c r="B234" s="194">
        <v>228</v>
      </c>
      <c r="C234" s="195" t="s">
        <v>282</v>
      </c>
      <c r="D234" s="194"/>
      <c r="E234" s="195" t="s">
        <v>282</v>
      </c>
      <c r="F234" s="195" t="s">
        <v>11</v>
      </c>
      <c r="G234" s="194" t="s">
        <v>12</v>
      </c>
      <c r="H234" s="194"/>
      <c r="I234" s="195"/>
    </row>
    <row r="235" ht="23.25" spans="1:9">
      <c r="A235" s="194">
        <v>669001</v>
      </c>
      <c r="B235" s="194">
        <v>229</v>
      </c>
      <c r="C235" s="195" t="s">
        <v>283</v>
      </c>
      <c r="D235" s="194"/>
      <c r="E235" s="195" t="s">
        <v>283</v>
      </c>
      <c r="F235" s="195" t="s">
        <v>11</v>
      </c>
      <c r="G235" s="194" t="s">
        <v>12</v>
      </c>
      <c r="H235" s="194"/>
      <c r="I235" s="195"/>
    </row>
    <row r="236" ht="23.25" spans="1:9">
      <c r="A236" s="194">
        <v>670001</v>
      </c>
      <c r="B236" s="194">
        <v>230</v>
      </c>
      <c r="C236" s="195" t="s">
        <v>284</v>
      </c>
      <c r="D236" s="194"/>
      <c r="E236" s="195" t="s">
        <v>284</v>
      </c>
      <c r="F236" s="195" t="s">
        <v>11</v>
      </c>
      <c r="G236" s="194" t="s">
        <v>12</v>
      </c>
      <c r="H236" s="194"/>
      <c r="I236" s="195"/>
    </row>
    <row r="237" ht="23.25" spans="1:9">
      <c r="A237" s="194">
        <v>671001</v>
      </c>
      <c r="B237" s="194">
        <v>231</v>
      </c>
      <c r="C237" s="195" t="s">
        <v>285</v>
      </c>
      <c r="D237" s="194"/>
      <c r="E237" s="195" t="s">
        <v>285</v>
      </c>
      <c r="F237" s="195" t="s">
        <v>11</v>
      </c>
      <c r="G237" s="194" t="s">
        <v>12</v>
      </c>
      <c r="H237" s="194"/>
      <c r="I237" s="195"/>
    </row>
    <row r="238" ht="23.25" spans="1:9">
      <c r="A238" s="194">
        <v>672001</v>
      </c>
      <c r="B238" s="194">
        <v>232</v>
      </c>
      <c r="C238" s="195" t="s">
        <v>286</v>
      </c>
      <c r="D238" s="194"/>
      <c r="E238" s="195" t="s">
        <v>286</v>
      </c>
      <c r="F238" s="195" t="s">
        <v>11</v>
      </c>
      <c r="G238" s="194" t="s">
        <v>12</v>
      </c>
      <c r="H238" s="194"/>
      <c r="I238" s="195"/>
    </row>
    <row r="239" ht="23.25" spans="1:9">
      <c r="A239" s="194">
        <v>673001</v>
      </c>
      <c r="B239" s="194">
        <v>233</v>
      </c>
      <c r="C239" s="195" t="s">
        <v>287</v>
      </c>
      <c r="D239" s="194"/>
      <c r="E239" s="195" t="s">
        <v>287</v>
      </c>
      <c r="F239" s="195" t="s">
        <v>11</v>
      </c>
      <c r="G239" s="194" t="s">
        <v>12</v>
      </c>
      <c r="H239" s="194"/>
      <c r="I239" s="195"/>
    </row>
    <row r="240" ht="23.25" spans="1:9">
      <c r="A240" s="194">
        <v>674001</v>
      </c>
      <c r="B240" s="194">
        <v>234</v>
      </c>
      <c r="C240" s="195" t="s">
        <v>288</v>
      </c>
      <c r="D240" s="194"/>
      <c r="E240" s="195" t="s">
        <v>288</v>
      </c>
      <c r="F240" s="195" t="s">
        <v>11</v>
      </c>
      <c r="G240" s="194" t="s">
        <v>12</v>
      </c>
      <c r="H240" s="194"/>
      <c r="I240" s="195"/>
    </row>
    <row r="241" ht="23.25" spans="1:9">
      <c r="A241" s="194">
        <v>675001</v>
      </c>
      <c r="B241" s="194">
        <v>235</v>
      </c>
      <c r="C241" s="195" t="s">
        <v>289</v>
      </c>
      <c r="D241" s="194"/>
      <c r="E241" s="195" t="s">
        <v>289</v>
      </c>
      <c r="F241" s="195" t="s">
        <v>11</v>
      </c>
      <c r="G241" s="194" t="s">
        <v>12</v>
      </c>
      <c r="H241" s="194"/>
      <c r="I241" s="195"/>
    </row>
    <row r="242" ht="23.25" spans="1:9">
      <c r="A242" s="194">
        <v>676001</v>
      </c>
      <c r="B242" s="194">
        <v>236</v>
      </c>
      <c r="C242" s="195" t="s">
        <v>290</v>
      </c>
      <c r="D242" s="194"/>
      <c r="E242" s="195" t="s">
        <v>290</v>
      </c>
      <c r="F242" s="195" t="s">
        <v>11</v>
      </c>
      <c r="G242" s="194" t="s">
        <v>12</v>
      </c>
      <c r="H242" s="194"/>
      <c r="I242" s="195"/>
    </row>
    <row r="243" ht="23.25" spans="1:9">
      <c r="A243" s="194">
        <v>677001</v>
      </c>
      <c r="B243" s="194">
        <v>237</v>
      </c>
      <c r="C243" s="195" t="s">
        <v>291</v>
      </c>
      <c r="D243" s="194"/>
      <c r="E243" s="195" t="s">
        <v>291</v>
      </c>
      <c r="F243" s="195" t="s">
        <v>11</v>
      </c>
      <c r="G243" s="194" t="s">
        <v>12</v>
      </c>
      <c r="H243" s="194"/>
      <c r="I243" s="195"/>
    </row>
    <row r="244" ht="23.25" spans="1:9">
      <c r="A244" s="194">
        <v>678001</v>
      </c>
      <c r="B244" s="194">
        <v>238</v>
      </c>
      <c r="C244" s="195" t="s">
        <v>292</v>
      </c>
      <c r="D244" s="194"/>
      <c r="E244" s="195" t="s">
        <v>292</v>
      </c>
      <c r="F244" s="195" t="s">
        <v>11</v>
      </c>
      <c r="G244" s="194" t="s">
        <v>12</v>
      </c>
      <c r="H244" s="194"/>
      <c r="I244" s="195"/>
    </row>
    <row r="245" ht="23.25" spans="1:9">
      <c r="A245" s="194">
        <v>194001</v>
      </c>
      <c r="B245" s="194">
        <v>239</v>
      </c>
      <c r="C245" s="195" t="s">
        <v>293</v>
      </c>
      <c r="D245" s="194" t="s">
        <v>16</v>
      </c>
      <c r="E245" s="195" t="s">
        <v>294</v>
      </c>
      <c r="F245" s="195" t="s">
        <v>34</v>
      </c>
      <c r="G245" s="194" t="s">
        <v>12</v>
      </c>
      <c r="H245" s="194"/>
      <c r="I245" s="195"/>
    </row>
    <row r="246" ht="23.25" spans="1:9">
      <c r="A246" s="194">
        <v>701001</v>
      </c>
      <c r="B246" s="194">
        <v>240</v>
      </c>
      <c r="C246" s="195" t="s">
        <v>295</v>
      </c>
      <c r="D246" s="194"/>
      <c r="E246" s="195" t="s">
        <v>295</v>
      </c>
      <c r="F246" s="195" t="s">
        <v>296</v>
      </c>
      <c r="G246" s="194" t="s">
        <v>12</v>
      </c>
      <c r="H246" s="194"/>
      <c r="I246" s="195"/>
    </row>
    <row r="247" ht="23.25" spans="1:9">
      <c r="A247" s="194">
        <v>702001</v>
      </c>
      <c r="B247" s="194">
        <v>241</v>
      </c>
      <c r="C247" s="195" t="s">
        <v>297</v>
      </c>
      <c r="D247" s="194"/>
      <c r="E247" s="195" t="s">
        <v>297</v>
      </c>
      <c r="F247" s="195" t="s">
        <v>296</v>
      </c>
      <c r="G247" s="194" t="s">
        <v>12</v>
      </c>
      <c r="H247" s="194"/>
      <c r="I247" s="195"/>
    </row>
    <row r="248" ht="23.25" spans="1:9">
      <c r="A248" s="194">
        <v>703001</v>
      </c>
      <c r="B248" s="194">
        <v>242</v>
      </c>
      <c r="C248" s="195" t="s">
        <v>298</v>
      </c>
      <c r="D248" s="194"/>
      <c r="E248" s="195" t="s">
        <v>298</v>
      </c>
      <c r="F248" s="195" t="s">
        <v>296</v>
      </c>
      <c r="G248" s="194" t="s">
        <v>12</v>
      </c>
      <c r="H248" s="194"/>
      <c r="I248" s="195"/>
    </row>
    <row r="249" ht="23.25" spans="1:9">
      <c r="A249" s="194">
        <v>250062</v>
      </c>
      <c r="B249" s="194">
        <v>243</v>
      </c>
      <c r="C249" s="195" t="s">
        <v>299</v>
      </c>
      <c r="D249" s="194"/>
      <c r="E249" s="195" t="s">
        <v>299</v>
      </c>
      <c r="F249" s="195" t="s">
        <v>20</v>
      </c>
      <c r="G249" s="194" t="s">
        <v>175</v>
      </c>
      <c r="H249" s="194"/>
      <c r="I249" s="195"/>
    </row>
    <row r="250" ht="23.25" spans="1:9">
      <c r="A250" s="194">
        <v>250063</v>
      </c>
      <c r="B250" s="194">
        <v>244</v>
      </c>
      <c r="C250" s="195" t="s">
        <v>300</v>
      </c>
      <c r="D250" s="194"/>
      <c r="E250" s="195" t="s">
        <v>300</v>
      </c>
      <c r="F250" s="195" t="s">
        <v>20</v>
      </c>
      <c r="G250" s="194" t="s">
        <v>175</v>
      </c>
      <c r="H250" s="194"/>
      <c r="I250" s="195"/>
    </row>
    <row r="251" ht="23.25" spans="1:9">
      <c r="A251" s="194">
        <v>429001</v>
      </c>
      <c r="B251" s="194">
        <v>245</v>
      </c>
      <c r="C251" s="195" t="s">
        <v>301</v>
      </c>
      <c r="D251" s="194"/>
      <c r="E251" s="195" t="s">
        <v>301</v>
      </c>
      <c r="F251" s="195" t="s">
        <v>31</v>
      </c>
      <c r="G251" s="194" t="s">
        <v>12</v>
      </c>
      <c r="H251" s="194"/>
      <c r="I251" s="195"/>
    </row>
    <row r="252" ht="23.25" spans="1:9">
      <c r="A252" s="194">
        <v>145001</v>
      </c>
      <c r="B252" s="194">
        <v>246</v>
      </c>
      <c r="C252" s="195" t="s">
        <v>302</v>
      </c>
      <c r="D252" s="194"/>
      <c r="E252" s="195" t="s">
        <v>302</v>
      </c>
      <c r="F252" s="195" t="s">
        <v>11</v>
      </c>
      <c r="G252" s="194" t="s">
        <v>12</v>
      </c>
      <c r="H252" s="194"/>
      <c r="I252" s="195"/>
    </row>
    <row r="253" ht="23.25" spans="1:9">
      <c r="A253" s="194">
        <v>170001</v>
      </c>
      <c r="B253" s="194">
        <v>247</v>
      </c>
      <c r="C253" s="195" t="s">
        <v>303</v>
      </c>
      <c r="D253" s="194"/>
      <c r="E253" s="195" t="s">
        <v>303</v>
      </c>
      <c r="F253" s="195" t="s">
        <v>11</v>
      </c>
      <c r="G253" s="194" t="s">
        <v>12</v>
      </c>
      <c r="H253" s="194"/>
      <c r="I253" s="195"/>
    </row>
    <row r="254" ht="23.25" spans="1:9">
      <c r="A254" s="194">
        <v>171001</v>
      </c>
      <c r="B254" s="194">
        <v>248</v>
      </c>
      <c r="C254" s="195" t="s">
        <v>304</v>
      </c>
      <c r="D254" s="194"/>
      <c r="E254" s="195" t="s">
        <v>304</v>
      </c>
      <c r="F254" s="195" t="s">
        <v>11</v>
      </c>
      <c r="G254" s="194" t="s">
        <v>12</v>
      </c>
      <c r="H254" s="194"/>
      <c r="I254" s="195"/>
    </row>
    <row r="255" ht="23.25" spans="1:9">
      <c r="A255" s="194">
        <v>156001</v>
      </c>
      <c r="B255" s="194">
        <v>249</v>
      </c>
      <c r="C255" s="195" t="s">
        <v>305</v>
      </c>
      <c r="D255" s="194" t="s">
        <v>16</v>
      </c>
      <c r="E255" s="195" t="s">
        <v>306</v>
      </c>
      <c r="F255" s="195" t="s">
        <v>11</v>
      </c>
      <c r="G255" s="194" t="s">
        <v>12</v>
      </c>
      <c r="H255" s="194"/>
      <c r="I255" s="195"/>
    </row>
    <row r="256" ht="23.25" spans="1:9">
      <c r="A256" s="196">
        <v>177001</v>
      </c>
      <c r="B256" s="196">
        <v>250</v>
      </c>
      <c r="C256" s="197"/>
      <c r="D256" s="196"/>
      <c r="E256" s="197" t="s">
        <v>307</v>
      </c>
      <c r="F256" s="197" t="s">
        <v>11</v>
      </c>
      <c r="G256" s="196" t="s">
        <v>12</v>
      </c>
      <c r="H256" s="196"/>
      <c r="I256" s="197" t="s">
        <v>308</v>
      </c>
    </row>
    <row r="257" ht="23.25" spans="1:9">
      <c r="A257" s="196">
        <v>302001</v>
      </c>
      <c r="B257" s="196">
        <v>251</v>
      </c>
      <c r="C257" s="197"/>
      <c r="D257" s="196"/>
      <c r="E257" s="197" t="s">
        <v>309</v>
      </c>
      <c r="F257" s="197" t="s">
        <v>44</v>
      </c>
      <c r="G257" s="196" t="s">
        <v>12</v>
      </c>
      <c r="H257" s="196"/>
      <c r="I257" s="197" t="s">
        <v>308</v>
      </c>
    </row>
    <row r="258" ht="23.25" spans="1:9">
      <c r="A258" s="196">
        <v>313001</v>
      </c>
      <c r="B258" s="196">
        <v>252</v>
      </c>
      <c r="C258" s="197"/>
      <c r="D258" s="196"/>
      <c r="E258" s="197" t="s">
        <v>310</v>
      </c>
      <c r="F258" s="197" t="s">
        <v>44</v>
      </c>
      <c r="G258" s="196" t="s">
        <v>12</v>
      </c>
      <c r="H258" s="196"/>
      <c r="I258" s="197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topLeftCell="A2" workbookViewId="0">
      <selection activeCell="G19" sqref="G19"/>
    </sheetView>
  </sheetViews>
  <sheetFormatPr defaultColWidth="6.88333333333333" defaultRowHeight="12.75" customHeight="1" outlineLevelCol="7"/>
  <cols>
    <col min="1" max="1" width="15.775" style="17" customWidth="1"/>
    <col min="2" max="2" width="36.1083333333333" style="17" customWidth="1"/>
    <col min="3" max="3" width="18" style="17" customWidth="1"/>
    <col min="4" max="4" width="18.25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612</v>
      </c>
      <c r="E1" s="19"/>
    </row>
    <row r="2" s="15" customFormat="1" ht="42.75" customHeight="1" spans="1:8">
      <c r="A2" s="20" t="s">
        <v>613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606</v>
      </c>
      <c r="B5" s="26" t="s">
        <v>607</v>
      </c>
      <c r="C5" s="26" t="s">
        <v>608</v>
      </c>
      <c r="D5" s="27" t="s">
        <v>609</v>
      </c>
      <c r="E5" s="27" t="s">
        <v>610</v>
      </c>
      <c r="F5" s="27"/>
      <c r="G5" s="27"/>
      <c r="H5" s="27" t="s">
        <v>611</v>
      </c>
    </row>
    <row r="6" s="16" customFormat="1" ht="31" customHeight="1" spans="1:8">
      <c r="A6" s="28"/>
      <c r="B6" s="26"/>
      <c r="C6" s="26"/>
      <c r="D6" s="27"/>
      <c r="E6" s="27" t="s">
        <v>342</v>
      </c>
      <c r="F6" s="27" t="s">
        <v>416</v>
      </c>
      <c r="G6" s="27" t="s">
        <v>417</v>
      </c>
      <c r="H6" s="27"/>
    </row>
    <row r="7" ht="20.1" customHeight="1" spans="1:8">
      <c r="A7" s="29" t="s">
        <v>342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1" customHeight="1" spans="1:8">
      <c r="A13" s="33"/>
      <c r="B13" s="33"/>
      <c r="C13" s="30"/>
      <c r="D13" s="30"/>
      <c r="E13" s="30"/>
      <c r="F13" s="30"/>
      <c r="G13" s="30"/>
      <c r="H13" s="30"/>
    </row>
    <row r="14" ht="20.1" customHeight="1" spans="1:8">
      <c r="A14" s="33"/>
      <c r="B14" s="33"/>
      <c r="C14" s="30"/>
      <c r="D14" s="30"/>
      <c r="E14" s="30"/>
      <c r="F14" s="30"/>
      <c r="G14" s="34"/>
      <c r="H14" s="34"/>
    </row>
    <row r="15" ht="20.1" customHeight="1" spans="1:8">
      <c r="A15" s="33"/>
      <c r="B15" s="33"/>
      <c r="C15" s="30"/>
      <c r="D15" s="30"/>
      <c r="E15" s="30"/>
      <c r="F15" s="30"/>
      <c r="G15" s="30"/>
      <c r="H15" s="30"/>
    </row>
    <row r="16" ht="20.25" customHeight="1" spans="1:5">
      <c r="A16" s="35" t="s">
        <v>614</v>
      </c>
      <c r="B16" s="36"/>
      <c r="C16" s="36"/>
      <c r="D16" s="36"/>
      <c r="E16" s="36"/>
    </row>
    <row r="17" ht="20.25" customHeight="1" spans="1:5">
      <c r="A17" s="36"/>
      <c r="B17" s="36"/>
      <c r="C17" s="36"/>
      <c r="D17" s="36"/>
      <c r="E17" s="36"/>
    </row>
    <row r="18" customHeight="1" spans="1:5">
      <c r="A18" s="36"/>
      <c r="B18" s="36"/>
      <c r="C18" s="36"/>
      <c r="E18" s="36"/>
    </row>
    <row r="19" customHeight="1" spans="1:5">
      <c r="A19" s="36"/>
      <c r="B19" s="36"/>
      <c r="C19" s="36"/>
      <c r="D19" s="36"/>
      <c r="E19" s="36"/>
    </row>
    <row r="20" customHeight="1" spans="1:5">
      <c r="A20" s="36"/>
      <c r="B20" s="36"/>
      <c r="C20" s="36"/>
      <c r="E20" s="36"/>
    </row>
    <row r="21" customHeight="1" spans="1:5">
      <c r="A21" s="36"/>
      <c r="B21" s="36"/>
      <c r="D21" s="36"/>
      <c r="E21" s="36"/>
    </row>
    <row r="22" customHeight="1" spans="1:5">
      <c r="A22" s="36"/>
      <c r="E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6" customHeight="1" spans="2:2">
      <c r="B26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3" customHeight="1" spans="2:2">
      <c r="B33" s="36"/>
    </row>
    <row r="34" customHeight="1" spans="2:2">
      <c r="B34" s="36"/>
    </row>
    <row r="35" customHeight="1" spans="4:4">
      <c r="D35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8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K12" sqref="K12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customFormat="1" ht="18" customHeight="1" spans="1:6">
      <c r="A1" s="2" t="s">
        <v>615</v>
      </c>
      <c r="B1" s="3"/>
      <c r="C1" s="3"/>
      <c r="D1" s="3"/>
      <c r="E1" s="3"/>
      <c r="F1" s="3"/>
    </row>
    <row r="2" customFormat="1" ht="40.5" customHeight="1" spans="1:13">
      <c r="A2" s="4" t="s">
        <v>616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21.75" customHeight="1" spans="1:13">
      <c r="A3" s="3"/>
      <c r="B3" s="3"/>
      <c r="C3" s="3"/>
      <c r="D3" s="3"/>
      <c r="E3" s="3"/>
      <c r="F3" s="3"/>
      <c r="M3" t="s">
        <v>313</v>
      </c>
    </row>
    <row r="4" customFormat="1" ht="22.5" customHeight="1" spans="1:13">
      <c r="A4" s="5" t="s">
        <v>316</v>
      </c>
      <c r="B4" s="6" t="s">
        <v>342</v>
      </c>
      <c r="C4" s="6" t="s">
        <v>336</v>
      </c>
      <c r="D4" s="6" t="s">
        <v>343</v>
      </c>
      <c r="E4" s="6" t="s">
        <v>344</v>
      </c>
      <c r="F4" s="6" t="s">
        <v>345</v>
      </c>
      <c r="G4" s="7" t="s">
        <v>346</v>
      </c>
      <c r="H4" s="6" t="s">
        <v>347</v>
      </c>
      <c r="I4" s="8" t="s">
        <v>348</v>
      </c>
      <c r="J4" s="8" t="s">
        <v>349</v>
      </c>
      <c r="K4" s="6" t="s">
        <v>350</v>
      </c>
      <c r="L4" s="6" t="s">
        <v>351</v>
      </c>
      <c r="M4" s="6" t="s">
        <v>334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customFormat="1" ht="30" customHeight="1" spans="1:13">
      <c r="A6" s="10" t="s">
        <v>342</v>
      </c>
      <c r="B6" s="11">
        <f>B7+B8</f>
        <v>654.8</v>
      </c>
      <c r="C6" s="11"/>
      <c r="D6" s="11">
        <f>D7+D8</f>
        <v>654.8</v>
      </c>
      <c r="E6" s="11"/>
      <c r="F6" s="12"/>
      <c r="G6" s="12"/>
      <c r="H6" s="12"/>
      <c r="I6" s="12"/>
      <c r="J6" s="12"/>
      <c r="K6" s="12"/>
      <c r="L6" s="12"/>
      <c r="M6" s="12"/>
    </row>
    <row r="7" customFormat="1" ht="48" customHeight="1" spans="1:13">
      <c r="A7" s="13" t="s">
        <v>617</v>
      </c>
      <c r="B7" s="11">
        <v>8.7</v>
      </c>
      <c r="C7" s="12"/>
      <c r="D7" s="11">
        <v>8.7</v>
      </c>
      <c r="E7" s="11"/>
      <c r="F7" s="12"/>
      <c r="G7" s="12"/>
      <c r="H7" s="12"/>
      <c r="I7" s="12"/>
      <c r="J7" s="12"/>
      <c r="K7" s="12"/>
      <c r="L7" s="12"/>
      <c r="M7" s="12"/>
    </row>
    <row r="8" ht="39" customHeight="1" spans="1:13">
      <c r="A8" s="13" t="s">
        <v>618</v>
      </c>
      <c r="B8" s="11">
        <v>646.1</v>
      </c>
      <c r="C8" s="11"/>
      <c r="D8" s="11">
        <v>646.1</v>
      </c>
      <c r="E8" s="12"/>
      <c r="F8" s="12"/>
      <c r="G8" s="12"/>
      <c r="H8" s="12"/>
      <c r="I8" s="12"/>
      <c r="J8" s="12"/>
      <c r="K8" s="12"/>
      <c r="L8" s="12"/>
      <c r="M8" s="12"/>
    </row>
    <row r="9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38"/>
  <sheetViews>
    <sheetView showGridLines="0" showZeros="0" workbookViewId="0">
      <selection activeCell="B23" sqref="B23"/>
    </sheetView>
  </sheetViews>
  <sheetFormatPr defaultColWidth="6.88333333333333" defaultRowHeight="20.1" customHeight="1"/>
  <cols>
    <col min="1" max="4" width="34.5" style="17" customWidth="1"/>
    <col min="5" max="156" width="6.75" style="17" customWidth="1"/>
    <col min="157" max="253" width="6.88333333333333" style="17"/>
    <col min="254" max="257" width="34.5" style="17" customWidth="1"/>
    <col min="258" max="412" width="6.75" style="17" customWidth="1"/>
    <col min="413" max="509" width="6.88333333333333" style="17"/>
    <col min="510" max="513" width="34.5" style="17" customWidth="1"/>
    <col min="514" max="668" width="6.75" style="17" customWidth="1"/>
    <col min="669" max="765" width="6.88333333333333" style="17"/>
    <col min="766" max="769" width="34.5" style="17" customWidth="1"/>
    <col min="770" max="924" width="6.75" style="17" customWidth="1"/>
    <col min="925" max="1021" width="6.88333333333333" style="17"/>
    <col min="1022" max="1025" width="34.5" style="17" customWidth="1"/>
    <col min="1026" max="1180" width="6.75" style="17" customWidth="1"/>
    <col min="1181" max="1277" width="6.88333333333333" style="17"/>
    <col min="1278" max="1281" width="34.5" style="17" customWidth="1"/>
    <col min="1282" max="1436" width="6.75" style="17" customWidth="1"/>
    <col min="1437" max="1533" width="6.88333333333333" style="17"/>
    <col min="1534" max="1537" width="34.5" style="17" customWidth="1"/>
    <col min="1538" max="1692" width="6.75" style="17" customWidth="1"/>
    <col min="1693" max="1789" width="6.88333333333333" style="17"/>
    <col min="1790" max="1793" width="34.5" style="17" customWidth="1"/>
    <col min="1794" max="1948" width="6.75" style="17" customWidth="1"/>
    <col min="1949" max="2045" width="6.88333333333333" style="17"/>
    <col min="2046" max="2049" width="34.5" style="17" customWidth="1"/>
    <col min="2050" max="2204" width="6.75" style="17" customWidth="1"/>
    <col min="2205" max="2301" width="6.88333333333333" style="17"/>
    <col min="2302" max="2305" width="34.5" style="17" customWidth="1"/>
    <col min="2306" max="2460" width="6.75" style="17" customWidth="1"/>
    <col min="2461" max="2557" width="6.88333333333333" style="17"/>
    <col min="2558" max="2561" width="34.5" style="17" customWidth="1"/>
    <col min="2562" max="2716" width="6.75" style="17" customWidth="1"/>
    <col min="2717" max="2813" width="6.88333333333333" style="17"/>
    <col min="2814" max="2817" width="34.5" style="17" customWidth="1"/>
    <col min="2818" max="2972" width="6.75" style="17" customWidth="1"/>
    <col min="2973" max="3069" width="6.88333333333333" style="17"/>
    <col min="3070" max="3073" width="34.5" style="17" customWidth="1"/>
    <col min="3074" max="3228" width="6.75" style="17" customWidth="1"/>
    <col min="3229" max="3325" width="6.88333333333333" style="17"/>
    <col min="3326" max="3329" width="34.5" style="17" customWidth="1"/>
    <col min="3330" max="3484" width="6.75" style="17" customWidth="1"/>
    <col min="3485" max="3581" width="6.88333333333333" style="17"/>
    <col min="3582" max="3585" width="34.5" style="17" customWidth="1"/>
    <col min="3586" max="3740" width="6.75" style="17" customWidth="1"/>
    <col min="3741" max="3837" width="6.88333333333333" style="17"/>
    <col min="3838" max="3841" width="34.5" style="17" customWidth="1"/>
    <col min="3842" max="3996" width="6.75" style="17" customWidth="1"/>
    <col min="3997" max="4093" width="6.88333333333333" style="17"/>
    <col min="4094" max="4097" width="34.5" style="17" customWidth="1"/>
    <col min="4098" max="4252" width="6.75" style="17" customWidth="1"/>
    <col min="4253" max="4349" width="6.88333333333333" style="17"/>
    <col min="4350" max="4353" width="34.5" style="17" customWidth="1"/>
    <col min="4354" max="4508" width="6.75" style="17" customWidth="1"/>
    <col min="4509" max="4605" width="6.88333333333333" style="17"/>
    <col min="4606" max="4609" width="34.5" style="17" customWidth="1"/>
    <col min="4610" max="4764" width="6.75" style="17" customWidth="1"/>
    <col min="4765" max="4861" width="6.88333333333333" style="17"/>
    <col min="4862" max="4865" width="34.5" style="17" customWidth="1"/>
    <col min="4866" max="5020" width="6.75" style="17" customWidth="1"/>
    <col min="5021" max="5117" width="6.88333333333333" style="17"/>
    <col min="5118" max="5121" width="34.5" style="17" customWidth="1"/>
    <col min="5122" max="5276" width="6.75" style="17" customWidth="1"/>
    <col min="5277" max="5373" width="6.88333333333333" style="17"/>
    <col min="5374" max="5377" width="34.5" style="17" customWidth="1"/>
    <col min="5378" max="5532" width="6.75" style="17" customWidth="1"/>
    <col min="5533" max="5629" width="6.88333333333333" style="17"/>
    <col min="5630" max="5633" width="34.5" style="17" customWidth="1"/>
    <col min="5634" max="5788" width="6.75" style="17" customWidth="1"/>
    <col min="5789" max="5885" width="6.88333333333333" style="17"/>
    <col min="5886" max="5889" width="34.5" style="17" customWidth="1"/>
    <col min="5890" max="6044" width="6.75" style="17" customWidth="1"/>
    <col min="6045" max="6141" width="6.88333333333333" style="17"/>
    <col min="6142" max="6145" width="34.5" style="17" customWidth="1"/>
    <col min="6146" max="6300" width="6.75" style="17" customWidth="1"/>
    <col min="6301" max="6397" width="6.88333333333333" style="17"/>
    <col min="6398" max="6401" width="34.5" style="17" customWidth="1"/>
    <col min="6402" max="6556" width="6.75" style="17" customWidth="1"/>
    <col min="6557" max="6653" width="6.88333333333333" style="17"/>
    <col min="6654" max="6657" width="34.5" style="17" customWidth="1"/>
    <col min="6658" max="6812" width="6.75" style="17" customWidth="1"/>
    <col min="6813" max="6909" width="6.88333333333333" style="17"/>
    <col min="6910" max="6913" width="34.5" style="17" customWidth="1"/>
    <col min="6914" max="7068" width="6.75" style="17" customWidth="1"/>
    <col min="7069" max="7165" width="6.88333333333333" style="17"/>
    <col min="7166" max="7169" width="34.5" style="17" customWidth="1"/>
    <col min="7170" max="7324" width="6.75" style="17" customWidth="1"/>
    <col min="7325" max="7421" width="6.88333333333333" style="17"/>
    <col min="7422" max="7425" width="34.5" style="17" customWidth="1"/>
    <col min="7426" max="7580" width="6.75" style="17" customWidth="1"/>
    <col min="7581" max="7677" width="6.88333333333333" style="17"/>
    <col min="7678" max="7681" width="34.5" style="17" customWidth="1"/>
    <col min="7682" max="7836" width="6.75" style="17" customWidth="1"/>
    <col min="7837" max="7933" width="6.88333333333333" style="17"/>
    <col min="7934" max="7937" width="34.5" style="17" customWidth="1"/>
    <col min="7938" max="8092" width="6.75" style="17" customWidth="1"/>
    <col min="8093" max="8189" width="6.88333333333333" style="17"/>
    <col min="8190" max="8193" width="34.5" style="17" customWidth="1"/>
    <col min="8194" max="8348" width="6.75" style="17" customWidth="1"/>
    <col min="8349" max="8445" width="6.88333333333333" style="17"/>
    <col min="8446" max="8449" width="34.5" style="17" customWidth="1"/>
    <col min="8450" max="8604" width="6.75" style="17" customWidth="1"/>
    <col min="8605" max="8701" width="6.88333333333333" style="17"/>
    <col min="8702" max="8705" width="34.5" style="17" customWidth="1"/>
    <col min="8706" max="8860" width="6.75" style="17" customWidth="1"/>
    <col min="8861" max="8957" width="6.88333333333333" style="17"/>
    <col min="8958" max="8961" width="34.5" style="17" customWidth="1"/>
    <col min="8962" max="9116" width="6.75" style="17" customWidth="1"/>
    <col min="9117" max="9213" width="6.88333333333333" style="17"/>
    <col min="9214" max="9217" width="34.5" style="17" customWidth="1"/>
    <col min="9218" max="9372" width="6.75" style="17" customWidth="1"/>
    <col min="9373" max="9469" width="6.88333333333333" style="17"/>
    <col min="9470" max="9473" width="34.5" style="17" customWidth="1"/>
    <col min="9474" max="9628" width="6.75" style="17" customWidth="1"/>
    <col min="9629" max="9725" width="6.88333333333333" style="17"/>
    <col min="9726" max="9729" width="34.5" style="17" customWidth="1"/>
    <col min="9730" max="9884" width="6.75" style="17" customWidth="1"/>
    <col min="9885" max="9981" width="6.88333333333333" style="17"/>
    <col min="9982" max="9985" width="34.5" style="17" customWidth="1"/>
    <col min="9986" max="10140" width="6.75" style="17" customWidth="1"/>
    <col min="10141" max="10237" width="6.88333333333333" style="17"/>
    <col min="10238" max="10241" width="34.5" style="17" customWidth="1"/>
    <col min="10242" max="10396" width="6.75" style="17" customWidth="1"/>
    <col min="10397" max="10493" width="6.88333333333333" style="17"/>
    <col min="10494" max="10497" width="34.5" style="17" customWidth="1"/>
    <col min="10498" max="10652" width="6.75" style="17" customWidth="1"/>
    <col min="10653" max="10749" width="6.88333333333333" style="17"/>
    <col min="10750" max="10753" width="34.5" style="17" customWidth="1"/>
    <col min="10754" max="10908" width="6.75" style="17" customWidth="1"/>
    <col min="10909" max="11005" width="6.88333333333333" style="17"/>
    <col min="11006" max="11009" width="34.5" style="17" customWidth="1"/>
    <col min="11010" max="11164" width="6.75" style="17" customWidth="1"/>
    <col min="11165" max="11261" width="6.88333333333333" style="17"/>
    <col min="11262" max="11265" width="34.5" style="17" customWidth="1"/>
    <col min="11266" max="11420" width="6.75" style="17" customWidth="1"/>
    <col min="11421" max="11517" width="6.88333333333333" style="17"/>
    <col min="11518" max="11521" width="34.5" style="17" customWidth="1"/>
    <col min="11522" max="11676" width="6.75" style="17" customWidth="1"/>
    <col min="11677" max="11773" width="6.88333333333333" style="17"/>
    <col min="11774" max="11777" width="34.5" style="17" customWidth="1"/>
    <col min="11778" max="11932" width="6.75" style="17" customWidth="1"/>
    <col min="11933" max="12029" width="6.88333333333333" style="17"/>
    <col min="12030" max="12033" width="34.5" style="17" customWidth="1"/>
    <col min="12034" max="12188" width="6.75" style="17" customWidth="1"/>
    <col min="12189" max="12285" width="6.88333333333333" style="17"/>
    <col min="12286" max="12289" width="34.5" style="17" customWidth="1"/>
    <col min="12290" max="12444" width="6.75" style="17" customWidth="1"/>
    <col min="12445" max="12541" width="6.88333333333333" style="17"/>
    <col min="12542" max="12545" width="34.5" style="17" customWidth="1"/>
    <col min="12546" max="12700" width="6.75" style="17" customWidth="1"/>
    <col min="12701" max="12797" width="6.88333333333333" style="17"/>
    <col min="12798" max="12801" width="34.5" style="17" customWidth="1"/>
    <col min="12802" max="12956" width="6.75" style="17" customWidth="1"/>
    <col min="12957" max="13053" width="6.88333333333333" style="17"/>
    <col min="13054" max="13057" width="34.5" style="17" customWidth="1"/>
    <col min="13058" max="13212" width="6.75" style="17" customWidth="1"/>
    <col min="13213" max="13309" width="6.88333333333333" style="17"/>
    <col min="13310" max="13313" width="34.5" style="17" customWidth="1"/>
    <col min="13314" max="13468" width="6.75" style="17" customWidth="1"/>
    <col min="13469" max="13565" width="6.88333333333333" style="17"/>
    <col min="13566" max="13569" width="34.5" style="17" customWidth="1"/>
    <col min="13570" max="13724" width="6.75" style="17" customWidth="1"/>
    <col min="13725" max="13821" width="6.88333333333333" style="17"/>
    <col min="13822" max="13825" width="34.5" style="17" customWidth="1"/>
    <col min="13826" max="13980" width="6.75" style="17" customWidth="1"/>
    <col min="13981" max="14077" width="6.88333333333333" style="17"/>
    <col min="14078" max="14081" width="34.5" style="17" customWidth="1"/>
    <col min="14082" max="14236" width="6.75" style="17" customWidth="1"/>
    <col min="14237" max="14333" width="6.88333333333333" style="17"/>
    <col min="14334" max="14337" width="34.5" style="17" customWidth="1"/>
    <col min="14338" max="14492" width="6.75" style="17" customWidth="1"/>
    <col min="14493" max="14589" width="6.88333333333333" style="17"/>
    <col min="14590" max="14593" width="34.5" style="17" customWidth="1"/>
    <col min="14594" max="14748" width="6.75" style="17" customWidth="1"/>
    <col min="14749" max="14845" width="6.88333333333333" style="17"/>
    <col min="14846" max="14849" width="34.5" style="17" customWidth="1"/>
    <col min="14850" max="15004" width="6.75" style="17" customWidth="1"/>
    <col min="15005" max="15101" width="6.88333333333333" style="17"/>
    <col min="15102" max="15105" width="34.5" style="17" customWidth="1"/>
    <col min="15106" max="15260" width="6.75" style="17" customWidth="1"/>
    <col min="15261" max="15357" width="6.88333333333333" style="17"/>
    <col min="15358" max="15361" width="34.5" style="17" customWidth="1"/>
    <col min="15362" max="15516" width="6.75" style="17" customWidth="1"/>
    <col min="15517" max="15613" width="6.88333333333333" style="17"/>
    <col min="15614" max="15617" width="34.5" style="17" customWidth="1"/>
    <col min="15618" max="15772" width="6.75" style="17" customWidth="1"/>
    <col min="15773" max="15869" width="6.88333333333333" style="17"/>
    <col min="15870" max="15873" width="34.5" style="17" customWidth="1"/>
    <col min="15874" max="16028" width="6.75" style="17" customWidth="1"/>
    <col min="16029" max="16125" width="6.88333333333333" style="17"/>
    <col min="16126" max="16129" width="34.5" style="17" customWidth="1"/>
    <col min="16130" max="16284" width="6.75" style="17" customWidth="1"/>
    <col min="16285" max="16384" width="6.88333333333333" style="17"/>
  </cols>
  <sheetData>
    <row r="1" customHeight="1" spans="1:248">
      <c r="A1" s="18" t="s">
        <v>311</v>
      </c>
      <c r="B1" s="169"/>
      <c r="C1" s="170"/>
      <c r="D1" s="19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</row>
    <row r="2" s="62" customFormat="1" ht="38.25" customHeight="1" spans="1:248">
      <c r="A2" s="171" t="s">
        <v>312</v>
      </c>
      <c r="B2" s="171"/>
      <c r="C2" s="171"/>
      <c r="D2" s="171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72"/>
      <c r="ES2" s="172"/>
      <c r="ET2" s="172"/>
      <c r="EU2" s="172"/>
      <c r="EV2" s="172"/>
      <c r="EW2" s="172"/>
      <c r="EX2" s="172"/>
      <c r="EY2" s="172"/>
      <c r="EZ2" s="172"/>
      <c r="FA2" s="190"/>
      <c r="FB2" s="190"/>
      <c r="FC2" s="190"/>
      <c r="FD2" s="190"/>
      <c r="FE2" s="190"/>
      <c r="FF2" s="190"/>
      <c r="FG2" s="190"/>
      <c r="FH2" s="190"/>
      <c r="FI2" s="190"/>
      <c r="FJ2" s="190"/>
      <c r="FK2" s="190"/>
      <c r="FL2" s="190"/>
      <c r="FM2" s="190"/>
      <c r="FN2" s="190"/>
      <c r="FO2" s="190"/>
      <c r="FP2" s="190"/>
      <c r="FQ2" s="190"/>
      <c r="FR2" s="190"/>
      <c r="FS2" s="190"/>
      <c r="FT2" s="190"/>
      <c r="FU2" s="190"/>
      <c r="FV2" s="190"/>
      <c r="FW2" s="190"/>
      <c r="FX2" s="190"/>
      <c r="FY2" s="190"/>
      <c r="FZ2" s="190"/>
      <c r="GA2" s="190"/>
      <c r="GB2" s="190"/>
      <c r="GC2" s="190"/>
      <c r="GD2" s="190"/>
      <c r="GE2" s="190"/>
      <c r="GF2" s="190"/>
      <c r="GG2" s="190"/>
      <c r="GH2" s="190"/>
      <c r="GI2" s="190"/>
      <c r="GJ2" s="190"/>
      <c r="GK2" s="190"/>
      <c r="GL2" s="190"/>
      <c r="GM2" s="190"/>
      <c r="GN2" s="190"/>
      <c r="GO2" s="190"/>
      <c r="GP2" s="190"/>
      <c r="GQ2" s="190"/>
      <c r="GR2" s="190"/>
      <c r="GS2" s="190"/>
      <c r="GT2" s="190"/>
      <c r="GU2" s="190"/>
      <c r="GV2" s="190"/>
      <c r="GW2" s="190"/>
      <c r="GX2" s="190"/>
      <c r="GY2" s="190"/>
      <c r="GZ2" s="190"/>
      <c r="HA2" s="190"/>
      <c r="HB2" s="190"/>
      <c r="HC2" s="190"/>
      <c r="HD2" s="190"/>
      <c r="HE2" s="190"/>
      <c r="HF2" s="190"/>
      <c r="HG2" s="190"/>
      <c r="HH2" s="190"/>
      <c r="HI2" s="190"/>
      <c r="HJ2" s="190"/>
      <c r="HK2" s="190"/>
      <c r="HL2" s="190"/>
      <c r="HM2" s="190"/>
      <c r="HN2" s="190"/>
      <c r="HO2" s="190"/>
      <c r="HP2" s="190"/>
      <c r="HQ2" s="190"/>
      <c r="HR2" s="190"/>
      <c r="HS2" s="190"/>
      <c r="HT2" s="190"/>
      <c r="HU2" s="190"/>
      <c r="HV2" s="190"/>
      <c r="HW2" s="190"/>
      <c r="HX2" s="190"/>
      <c r="HY2" s="190"/>
      <c r="HZ2" s="190"/>
      <c r="IA2" s="190"/>
      <c r="IB2" s="190"/>
      <c r="IC2" s="190"/>
      <c r="ID2" s="190"/>
      <c r="IE2" s="190"/>
      <c r="IF2" s="190"/>
      <c r="IG2" s="190"/>
      <c r="IH2" s="190"/>
      <c r="II2" s="190"/>
      <c r="IJ2" s="190"/>
      <c r="IK2" s="190"/>
      <c r="IL2" s="190"/>
      <c r="IM2" s="190"/>
      <c r="IN2" s="190"/>
    </row>
    <row r="3" ht="12.75" customHeight="1" spans="1:248">
      <c r="A3" s="173"/>
      <c r="B3" s="173"/>
      <c r="C3" s="174"/>
      <c r="D3" s="173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</row>
    <row r="4" customHeight="1" spans="1:248">
      <c r="A4" s="67"/>
      <c r="B4" s="175"/>
      <c r="C4" s="176"/>
      <c r="D4" s="58" t="s">
        <v>313</v>
      </c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</row>
    <row r="5" ht="23.25" customHeight="1" spans="1:248">
      <c r="A5" s="47" t="s">
        <v>314</v>
      </c>
      <c r="B5" s="47"/>
      <c r="C5" s="47" t="s">
        <v>315</v>
      </c>
      <c r="D5" s="47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</row>
    <row r="6" ht="24" customHeight="1" spans="1:248">
      <c r="A6" s="49" t="s">
        <v>316</v>
      </c>
      <c r="B6" s="177" t="s">
        <v>317</v>
      </c>
      <c r="C6" s="49" t="s">
        <v>316</v>
      </c>
      <c r="D6" s="49" t="s">
        <v>317</v>
      </c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</row>
    <row r="7" customHeight="1" spans="1:248">
      <c r="A7" s="33" t="s">
        <v>318</v>
      </c>
      <c r="B7" s="107">
        <v>7870.36</v>
      </c>
      <c r="C7" s="33" t="s">
        <v>319</v>
      </c>
      <c r="D7" s="107">
        <v>93.88</v>
      </c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</row>
    <row r="8" customHeight="1" spans="1:248">
      <c r="A8" s="33" t="s">
        <v>320</v>
      </c>
      <c r="B8" s="107">
        <v>704</v>
      </c>
      <c r="C8" s="33" t="s">
        <v>321</v>
      </c>
      <c r="D8" s="107">
        <v>33.58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</row>
    <row r="9" customHeight="1" spans="1:248">
      <c r="A9" s="33" t="s">
        <v>322</v>
      </c>
      <c r="B9" s="107"/>
      <c r="C9" s="33" t="s">
        <v>323</v>
      </c>
      <c r="D9" s="107">
        <v>7709.75</v>
      </c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</row>
    <row r="10" customHeight="1" spans="1:248">
      <c r="A10" s="33" t="s">
        <v>324</v>
      </c>
      <c r="B10" s="139"/>
      <c r="C10" s="33" t="s">
        <v>325</v>
      </c>
      <c r="D10" s="107">
        <v>704</v>
      </c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</row>
    <row r="11" customHeight="1" spans="1:248">
      <c r="A11" s="33" t="s">
        <v>326</v>
      </c>
      <c r="B11" s="139"/>
      <c r="C11" s="33" t="s">
        <v>327</v>
      </c>
      <c r="D11" s="107">
        <v>33.15</v>
      </c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</row>
    <row r="12" customHeight="1" spans="1:248">
      <c r="A12" s="33" t="s">
        <v>328</v>
      </c>
      <c r="B12" s="107"/>
      <c r="C12" s="33"/>
      <c r="D12" s="107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</row>
    <row r="13" customHeight="1" spans="1:248">
      <c r="A13" s="33" t="s">
        <v>329</v>
      </c>
      <c r="B13" s="178"/>
      <c r="C13" s="33"/>
      <c r="D13" s="179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</row>
    <row r="14" customHeight="1" spans="1:248">
      <c r="A14" s="33" t="s">
        <v>330</v>
      </c>
      <c r="B14" s="178"/>
      <c r="C14" s="33"/>
      <c r="D14" s="179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</row>
    <row r="15" customHeight="1" spans="1:248">
      <c r="A15" s="33" t="s">
        <v>331</v>
      </c>
      <c r="B15" s="139"/>
      <c r="C15" s="33"/>
      <c r="D15" s="179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  <c r="CZ15" s="170"/>
      <c r="DA15" s="170"/>
      <c r="DB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</row>
    <row r="16" customHeight="1" spans="1:248">
      <c r="A16" s="180"/>
      <c r="B16" s="141"/>
      <c r="C16" s="181"/>
      <c r="D16" s="179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/>
      <c r="EG16" s="170"/>
      <c r="EH16" s="170"/>
      <c r="EI16" s="170"/>
      <c r="EJ16" s="170"/>
      <c r="EK16" s="170"/>
      <c r="EL16" s="170"/>
      <c r="EM16" s="170"/>
      <c r="EN16" s="170"/>
      <c r="EO16" s="170"/>
      <c r="EP16" s="170"/>
      <c r="EQ16" s="170"/>
      <c r="ER16" s="170"/>
      <c r="ES16" s="170"/>
      <c r="ET16" s="170"/>
      <c r="EU16" s="170"/>
      <c r="EV16" s="170"/>
      <c r="EW16" s="170"/>
      <c r="EX16" s="170"/>
      <c r="EY16" s="170"/>
      <c r="EZ16" s="170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</row>
    <row r="17" customHeight="1" spans="1:248">
      <c r="A17" s="180"/>
      <c r="B17" s="182"/>
      <c r="C17" s="183"/>
      <c r="D17" s="179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  <c r="CX17" s="170"/>
      <c r="CY17" s="170"/>
      <c r="CZ17" s="170"/>
      <c r="DA17" s="170"/>
      <c r="DB17" s="170"/>
      <c r="DC17" s="170"/>
      <c r="DD17" s="170"/>
      <c r="DE17" s="170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0"/>
      <c r="DS17" s="170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0"/>
      <c r="ES17" s="170"/>
      <c r="ET17" s="170"/>
      <c r="EU17" s="170"/>
      <c r="EV17" s="170"/>
      <c r="EW17" s="170"/>
      <c r="EX17" s="170"/>
      <c r="EY17" s="170"/>
      <c r="EZ17" s="170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</row>
    <row r="18" customHeight="1" spans="1:248">
      <c r="A18" s="180"/>
      <c r="B18" s="182"/>
      <c r="C18" s="183"/>
      <c r="D18" s="179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  <c r="CZ18" s="170"/>
      <c r="DA18" s="170"/>
      <c r="DB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0"/>
      <c r="ET18" s="170"/>
      <c r="EU18" s="170"/>
      <c r="EV18" s="170"/>
      <c r="EW18" s="170"/>
      <c r="EX18" s="170"/>
      <c r="EY18" s="170"/>
      <c r="EZ18" s="170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</row>
    <row r="19" customHeight="1" spans="1:248">
      <c r="A19" s="180"/>
      <c r="B19" s="182"/>
      <c r="C19" s="183"/>
      <c r="D19" s="17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170"/>
      <c r="DG19" s="170"/>
      <c r="DH19" s="17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</row>
    <row r="20" customHeight="1" spans="1:248">
      <c r="A20" s="180"/>
      <c r="B20" s="182"/>
      <c r="C20" s="183"/>
      <c r="D20" s="179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0"/>
      <c r="BZ20" s="170"/>
      <c r="CA20" s="170"/>
      <c r="CB20" s="170"/>
      <c r="CC20" s="170"/>
      <c r="CD20" s="170"/>
      <c r="CE20" s="170"/>
      <c r="CF20" s="170"/>
      <c r="CG20" s="170"/>
      <c r="CH20" s="170"/>
      <c r="CI20" s="170"/>
      <c r="CJ20" s="170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170"/>
      <c r="CV20" s="170"/>
      <c r="CW20" s="170"/>
      <c r="CX20" s="170"/>
      <c r="CY20" s="170"/>
      <c r="CZ20" s="170"/>
      <c r="DA20" s="170"/>
      <c r="DB20" s="170"/>
      <c r="DC20" s="170"/>
      <c r="DD20" s="170"/>
      <c r="DE20" s="170"/>
      <c r="DF20" s="170"/>
      <c r="DG20" s="170"/>
      <c r="DH20" s="17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DU20" s="170"/>
      <c r="DV20" s="170"/>
      <c r="DW20" s="170"/>
      <c r="DX20" s="170"/>
      <c r="DY20" s="170"/>
      <c r="DZ20" s="170"/>
      <c r="EA20" s="170"/>
      <c r="EB20" s="170"/>
      <c r="EC20" s="170"/>
      <c r="ED20" s="170"/>
      <c r="EE20" s="170"/>
      <c r="EF20" s="170"/>
      <c r="EG20" s="170"/>
      <c r="EH20" s="170"/>
      <c r="EI20" s="170"/>
      <c r="EJ20" s="170"/>
      <c r="EK20" s="170"/>
      <c r="EL20" s="170"/>
      <c r="EM20" s="170"/>
      <c r="EN20" s="170"/>
      <c r="EO20" s="170"/>
      <c r="EP20" s="170"/>
      <c r="EQ20" s="170"/>
      <c r="ER20" s="170"/>
      <c r="ES20" s="170"/>
      <c r="ET20" s="170"/>
      <c r="EU20" s="170"/>
      <c r="EV20" s="170"/>
      <c r="EW20" s="170"/>
      <c r="EX20" s="170"/>
      <c r="EY20" s="170"/>
      <c r="EZ20" s="170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</row>
    <row r="21" customHeight="1" spans="1:248">
      <c r="A21" s="184"/>
      <c r="B21" s="182"/>
      <c r="C21" s="183"/>
      <c r="D21" s="179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  <c r="CZ21" s="170"/>
      <c r="DA21" s="170"/>
      <c r="DB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/>
      <c r="EI21" s="170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</row>
    <row r="22" customHeight="1" spans="1:248">
      <c r="A22" s="184"/>
      <c r="B22" s="182"/>
      <c r="C22" s="181"/>
      <c r="D22" s="179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</row>
    <row r="23" customHeight="1" spans="1:248">
      <c r="A23" s="184"/>
      <c r="B23" s="107"/>
      <c r="C23" s="183"/>
      <c r="D23" s="179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</row>
    <row r="24" customHeight="1" spans="1:248">
      <c r="A24" s="184"/>
      <c r="B24" s="107"/>
      <c r="C24" s="183"/>
      <c r="D24" s="179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0"/>
      <c r="CH24" s="170"/>
      <c r="CI24" s="170"/>
      <c r="CJ24" s="170"/>
      <c r="CK24" s="170"/>
      <c r="CL24" s="170"/>
      <c r="CM24" s="170"/>
      <c r="CN24" s="170"/>
      <c r="CO24" s="170"/>
      <c r="CP24" s="170"/>
      <c r="CQ24" s="170"/>
      <c r="CR24" s="170"/>
      <c r="CS24" s="170"/>
      <c r="CT24" s="170"/>
      <c r="CU24" s="170"/>
      <c r="CV24" s="170"/>
      <c r="CW24" s="170"/>
      <c r="CX24" s="170"/>
      <c r="CY24" s="170"/>
      <c r="CZ24" s="170"/>
      <c r="DA24" s="170"/>
      <c r="DB24" s="170"/>
      <c r="DC24" s="170"/>
      <c r="DD24" s="170"/>
      <c r="DE24" s="170"/>
      <c r="DF24" s="170"/>
      <c r="DG24" s="170"/>
      <c r="DH24" s="170"/>
      <c r="DI24" s="170"/>
      <c r="DJ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DU24" s="170"/>
      <c r="DV24" s="170"/>
      <c r="DW24" s="170"/>
      <c r="DX24" s="170"/>
      <c r="DY24" s="170"/>
      <c r="DZ24" s="170"/>
      <c r="EA24" s="170"/>
      <c r="EB24" s="170"/>
      <c r="EC24" s="170"/>
      <c r="ED24" s="170"/>
      <c r="EE24" s="170"/>
      <c r="EF24" s="170"/>
      <c r="EG24" s="170"/>
      <c r="EH24" s="170"/>
      <c r="EI24" s="170"/>
      <c r="EJ24" s="170"/>
      <c r="EK24" s="170"/>
      <c r="EL24" s="170"/>
      <c r="EM24" s="170"/>
      <c r="EN24" s="170"/>
      <c r="EO24" s="170"/>
      <c r="EP24" s="170"/>
      <c r="EQ24" s="170"/>
      <c r="ER24" s="170"/>
      <c r="ES24" s="170"/>
      <c r="ET24" s="170"/>
      <c r="EU24" s="170"/>
      <c r="EV24" s="170"/>
      <c r="EW24" s="170"/>
      <c r="EX24" s="170"/>
      <c r="EY24" s="170"/>
      <c r="EZ24" s="170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</row>
    <row r="25" customHeight="1" spans="1:248">
      <c r="A25" s="74"/>
      <c r="B25" s="107"/>
      <c r="C25" s="183"/>
      <c r="D25" s="179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  <c r="CF25" s="170"/>
      <c r="CG25" s="170"/>
      <c r="CH25" s="170"/>
      <c r="CI25" s="170"/>
      <c r="CJ25" s="170"/>
      <c r="CK25" s="170"/>
      <c r="CL25" s="170"/>
      <c r="CM25" s="170"/>
      <c r="CN25" s="170"/>
      <c r="CO25" s="170"/>
      <c r="CP25" s="170"/>
      <c r="CQ25" s="170"/>
      <c r="CR25" s="170"/>
      <c r="CS25" s="170"/>
      <c r="CT25" s="170"/>
      <c r="CU25" s="170"/>
      <c r="CV25" s="170"/>
      <c r="CW25" s="170"/>
      <c r="CX25" s="170"/>
      <c r="CY25" s="170"/>
      <c r="CZ25" s="170"/>
      <c r="DA25" s="170"/>
      <c r="DB25" s="170"/>
      <c r="DC25" s="170"/>
      <c r="DD25" s="170"/>
      <c r="DE25" s="170"/>
      <c r="DF25" s="170"/>
      <c r="DG25" s="170"/>
      <c r="DH25" s="170"/>
      <c r="DI25" s="170"/>
      <c r="DJ25" s="170"/>
      <c r="DK25" s="170"/>
      <c r="DL25" s="170"/>
      <c r="DM25" s="170"/>
      <c r="DN25" s="170"/>
      <c r="DO25" s="170"/>
      <c r="DP25" s="170"/>
      <c r="DQ25" s="170"/>
      <c r="DR25" s="170"/>
      <c r="DS25" s="170"/>
      <c r="DT25" s="170"/>
      <c r="DU25" s="170"/>
      <c r="DV25" s="170"/>
      <c r="DW25" s="170"/>
      <c r="DX25" s="170"/>
      <c r="DY25" s="170"/>
      <c r="DZ25" s="170"/>
      <c r="EA25" s="170"/>
      <c r="EB25" s="170"/>
      <c r="EC25" s="170"/>
      <c r="ED25" s="170"/>
      <c r="EE25" s="170"/>
      <c r="EF25" s="170"/>
      <c r="EG25" s="170"/>
      <c r="EH25" s="170"/>
      <c r="EI25" s="170"/>
      <c r="EJ25" s="170"/>
      <c r="EK25" s="170"/>
      <c r="EL25" s="170"/>
      <c r="EM25" s="170"/>
      <c r="EN25" s="170"/>
      <c r="EO25" s="170"/>
      <c r="EP25" s="170"/>
      <c r="EQ25" s="170"/>
      <c r="ER25" s="170"/>
      <c r="ES25" s="170"/>
      <c r="ET25" s="170"/>
      <c r="EU25" s="170"/>
      <c r="EV25" s="170"/>
      <c r="EW25" s="170"/>
      <c r="EX25" s="170"/>
      <c r="EY25" s="170"/>
      <c r="EZ25" s="170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</row>
    <row r="26" customHeight="1" spans="1:248">
      <c r="A26" s="74"/>
      <c r="B26" s="107"/>
      <c r="C26" s="183"/>
      <c r="D26" s="107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0"/>
      <c r="BS26" s="170"/>
      <c r="BT26" s="170"/>
      <c r="BU26" s="170"/>
      <c r="BV26" s="170"/>
      <c r="BW26" s="170"/>
      <c r="BX26" s="170"/>
      <c r="BY26" s="170"/>
      <c r="BZ26" s="170"/>
      <c r="CA26" s="170"/>
      <c r="CB26" s="170"/>
      <c r="CC26" s="170"/>
      <c r="CD26" s="170"/>
      <c r="CE26" s="170"/>
      <c r="CF26" s="170"/>
      <c r="CG26" s="170"/>
      <c r="CH26" s="170"/>
      <c r="CI26" s="170"/>
      <c r="CJ26" s="170"/>
      <c r="CK26" s="170"/>
      <c r="CL26" s="170"/>
      <c r="CM26" s="170"/>
      <c r="CN26" s="170"/>
      <c r="CO26" s="170"/>
      <c r="CP26" s="170"/>
      <c r="CQ26" s="170"/>
      <c r="CR26" s="170"/>
      <c r="CS26" s="170"/>
      <c r="CT26" s="170"/>
      <c r="CU26" s="170"/>
      <c r="CV26" s="170"/>
      <c r="CW26" s="170"/>
      <c r="CX26" s="170"/>
      <c r="CY26" s="170"/>
      <c r="CZ26" s="170"/>
      <c r="DA26" s="170"/>
      <c r="DB26" s="170"/>
      <c r="DC26" s="170"/>
      <c r="DD26" s="170"/>
      <c r="DE26" s="170"/>
      <c r="DF26" s="170"/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DU26" s="170"/>
      <c r="DV26" s="170"/>
      <c r="DW26" s="170"/>
      <c r="DX26" s="170"/>
      <c r="DY26" s="170"/>
      <c r="DZ26" s="170"/>
      <c r="EA26" s="170"/>
      <c r="EB26" s="170"/>
      <c r="EC26" s="170"/>
      <c r="ED26" s="170"/>
      <c r="EE26" s="170"/>
      <c r="EF26" s="170"/>
      <c r="EG26" s="170"/>
      <c r="EH26" s="170"/>
      <c r="EI26" s="170"/>
      <c r="EJ26" s="170"/>
      <c r="EK26" s="170"/>
      <c r="EL26" s="170"/>
      <c r="EM26" s="170"/>
      <c r="EN26" s="170"/>
      <c r="EO26" s="170"/>
      <c r="EP26" s="170"/>
      <c r="EQ26" s="170"/>
      <c r="ER26" s="170"/>
      <c r="ES26" s="170"/>
      <c r="ET26" s="170"/>
      <c r="EU26" s="170"/>
      <c r="EV26" s="170"/>
      <c r="EW26" s="170"/>
      <c r="EX26" s="170"/>
      <c r="EY26" s="170"/>
      <c r="EZ26" s="170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</row>
    <row r="27" customHeight="1" spans="1:248">
      <c r="A27" s="74"/>
      <c r="B27" s="107"/>
      <c r="C27" s="185"/>
      <c r="D27" s="107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BT27" s="170"/>
      <c r="BU27" s="170"/>
      <c r="BV27" s="170"/>
      <c r="BW27" s="170"/>
      <c r="BX27" s="170"/>
      <c r="BY27" s="170"/>
      <c r="BZ27" s="170"/>
      <c r="CA27" s="170"/>
      <c r="CB27" s="170"/>
      <c r="CC27" s="170"/>
      <c r="CD27" s="170"/>
      <c r="CE27" s="170"/>
      <c r="CF27" s="170"/>
      <c r="CG27" s="170"/>
      <c r="CH27" s="170"/>
      <c r="CI27" s="170"/>
      <c r="CJ27" s="170"/>
      <c r="CK27" s="170"/>
      <c r="CL27" s="170"/>
      <c r="CM27" s="170"/>
      <c r="CN27" s="170"/>
      <c r="CO27" s="170"/>
      <c r="CP27" s="170"/>
      <c r="CQ27" s="170"/>
      <c r="CR27" s="170"/>
      <c r="CS27" s="170"/>
      <c r="CT27" s="170"/>
      <c r="CU27" s="170"/>
      <c r="CV27" s="170"/>
      <c r="CW27" s="170"/>
      <c r="CX27" s="170"/>
      <c r="CY27" s="170"/>
      <c r="CZ27" s="170"/>
      <c r="DA27" s="170"/>
      <c r="DB27" s="170"/>
      <c r="DC27" s="170"/>
      <c r="DD27" s="170"/>
      <c r="DE27" s="170"/>
      <c r="DF27" s="170"/>
      <c r="DG27" s="170"/>
      <c r="DH27" s="170"/>
      <c r="DI27" s="170"/>
      <c r="DJ27" s="170"/>
      <c r="DK27" s="170"/>
      <c r="DL27" s="170"/>
      <c r="DM27" s="170"/>
      <c r="DN27" s="170"/>
      <c r="DO27" s="170"/>
      <c r="DP27" s="170"/>
      <c r="DQ27" s="170"/>
      <c r="DR27" s="170"/>
      <c r="DS27" s="170"/>
      <c r="DT27" s="170"/>
      <c r="DU27" s="170"/>
      <c r="DV27" s="170"/>
      <c r="DW27" s="170"/>
      <c r="DX27" s="170"/>
      <c r="DY27" s="170"/>
      <c r="DZ27" s="170"/>
      <c r="EA27" s="170"/>
      <c r="EB27" s="170"/>
      <c r="EC27" s="170"/>
      <c r="ED27" s="170"/>
      <c r="EE27" s="170"/>
      <c r="EF27" s="170"/>
      <c r="EG27" s="170"/>
      <c r="EH27" s="170"/>
      <c r="EI27" s="170"/>
      <c r="EJ27" s="170"/>
      <c r="EK27" s="170"/>
      <c r="EL27" s="170"/>
      <c r="EM27" s="170"/>
      <c r="EN27" s="170"/>
      <c r="EO27" s="170"/>
      <c r="EP27" s="170"/>
      <c r="EQ27" s="170"/>
      <c r="ER27" s="170"/>
      <c r="ES27" s="170"/>
      <c r="ET27" s="170"/>
      <c r="EU27" s="170"/>
      <c r="EV27" s="170"/>
      <c r="EW27" s="170"/>
      <c r="EX27" s="170"/>
      <c r="EY27" s="170"/>
      <c r="EZ27" s="170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</row>
    <row r="28" customHeight="1" spans="1:248">
      <c r="A28" s="186" t="s">
        <v>332</v>
      </c>
      <c r="B28" s="71">
        <f>SUM(B7:B15)</f>
        <v>8574.36</v>
      </c>
      <c r="C28" s="187" t="s">
        <v>333</v>
      </c>
      <c r="D28" s="71">
        <f>SUM(D7:D27)</f>
        <v>8574.36</v>
      </c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70"/>
      <c r="BN28" s="170"/>
      <c r="BO28" s="170"/>
      <c r="BP28" s="170"/>
      <c r="BQ28" s="170"/>
      <c r="BR28" s="170"/>
      <c r="BS28" s="170"/>
      <c r="BT28" s="170"/>
      <c r="BU28" s="170"/>
      <c r="BV28" s="170"/>
      <c r="BW28" s="170"/>
      <c r="BX28" s="170"/>
      <c r="BY28" s="170"/>
      <c r="BZ28" s="170"/>
      <c r="CA28" s="170"/>
      <c r="CB28" s="170"/>
      <c r="CC28" s="170"/>
      <c r="CD28" s="170"/>
      <c r="CE28" s="170"/>
      <c r="CF28" s="170"/>
      <c r="CG28" s="170"/>
      <c r="CH28" s="170"/>
      <c r="CI28" s="170"/>
      <c r="CJ28" s="170"/>
      <c r="CK28" s="170"/>
      <c r="CL28" s="170"/>
      <c r="CM28" s="170"/>
      <c r="CN28" s="170"/>
      <c r="CO28" s="170"/>
      <c r="CP28" s="170"/>
      <c r="CQ28" s="170"/>
      <c r="CR28" s="170"/>
      <c r="CS28" s="170"/>
      <c r="CT28" s="170"/>
      <c r="CU28" s="170"/>
      <c r="CV28" s="170"/>
      <c r="CW28" s="170"/>
      <c r="CX28" s="170"/>
      <c r="CY28" s="170"/>
      <c r="CZ28" s="170"/>
      <c r="DA28" s="170"/>
      <c r="DB28" s="170"/>
      <c r="DC28" s="170"/>
      <c r="DD28" s="170"/>
      <c r="DE28" s="170"/>
      <c r="DF28" s="170"/>
      <c r="DG28" s="170"/>
      <c r="DH28" s="170"/>
      <c r="DI28" s="170"/>
      <c r="DJ28" s="170"/>
      <c r="DK28" s="170"/>
      <c r="DL28" s="170"/>
      <c r="DM28" s="170"/>
      <c r="DN28" s="170"/>
      <c r="DO28" s="170"/>
      <c r="DP28" s="170"/>
      <c r="DQ28" s="170"/>
      <c r="DR28" s="170"/>
      <c r="DS28" s="170"/>
      <c r="DT28" s="170"/>
      <c r="DU28" s="170"/>
      <c r="DV28" s="170"/>
      <c r="DW28" s="170"/>
      <c r="DX28" s="170"/>
      <c r="DY28" s="170"/>
      <c r="DZ28" s="170"/>
      <c r="EA28" s="170"/>
      <c r="EB28" s="170"/>
      <c r="EC28" s="170"/>
      <c r="ED28" s="170"/>
      <c r="EE28" s="170"/>
      <c r="EF28" s="170"/>
      <c r="EG28" s="170"/>
      <c r="EH28" s="170"/>
      <c r="EI28" s="170"/>
      <c r="EJ28" s="170"/>
      <c r="EK28" s="170"/>
      <c r="EL28" s="170"/>
      <c r="EM28" s="170"/>
      <c r="EN28" s="170"/>
      <c r="EO28" s="170"/>
      <c r="EP28" s="170"/>
      <c r="EQ28" s="170"/>
      <c r="ER28" s="170"/>
      <c r="ES28" s="170"/>
      <c r="ET28" s="170"/>
      <c r="EU28" s="170"/>
      <c r="EV28" s="170"/>
      <c r="EW28" s="170"/>
      <c r="EX28" s="170"/>
      <c r="EY28" s="170"/>
      <c r="EZ28" s="170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</row>
    <row r="29" customHeight="1" spans="1:248">
      <c r="A29" s="33" t="s">
        <v>334</v>
      </c>
      <c r="B29" s="71"/>
      <c r="C29" s="33" t="s">
        <v>335</v>
      </c>
      <c r="D29" s="71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BZ29" s="170"/>
      <c r="CA29" s="170"/>
      <c r="CB29" s="170"/>
      <c r="CC29" s="170"/>
      <c r="CD29" s="170"/>
      <c r="CE29" s="170"/>
      <c r="CF29" s="170"/>
      <c r="CG29" s="170"/>
      <c r="CH29" s="170"/>
      <c r="CI29" s="170"/>
      <c r="CJ29" s="170"/>
      <c r="CK29" s="170"/>
      <c r="CL29" s="170"/>
      <c r="CM29" s="170"/>
      <c r="CN29" s="170"/>
      <c r="CO29" s="170"/>
      <c r="CP29" s="170"/>
      <c r="CQ29" s="170"/>
      <c r="CR29" s="170"/>
      <c r="CS29" s="170"/>
      <c r="CT29" s="170"/>
      <c r="CU29" s="170"/>
      <c r="CV29" s="170"/>
      <c r="CW29" s="170"/>
      <c r="CX29" s="170"/>
      <c r="CY29" s="170"/>
      <c r="CZ29" s="170"/>
      <c r="DA29" s="170"/>
      <c r="DB29" s="170"/>
      <c r="DC29" s="170"/>
      <c r="DD29" s="170"/>
      <c r="DE29" s="170"/>
      <c r="DF29" s="170"/>
      <c r="DG29" s="170"/>
      <c r="DH29" s="170"/>
      <c r="DI29" s="170"/>
      <c r="DJ29" s="170"/>
      <c r="DK29" s="170"/>
      <c r="DL29" s="170"/>
      <c r="DM29" s="170"/>
      <c r="DN29" s="170"/>
      <c r="DO29" s="170"/>
      <c r="DP29" s="170"/>
      <c r="DQ29" s="170"/>
      <c r="DR29" s="170"/>
      <c r="DS29" s="170"/>
      <c r="DT29" s="170"/>
      <c r="DU29" s="170"/>
      <c r="DV29" s="170"/>
      <c r="DW29" s="170"/>
      <c r="DX29" s="170"/>
      <c r="DY29" s="170"/>
      <c r="DZ29" s="170"/>
      <c r="EA29" s="170"/>
      <c r="EB29" s="170"/>
      <c r="EC29" s="170"/>
      <c r="ED29" s="170"/>
      <c r="EE29" s="170"/>
      <c r="EF29" s="170"/>
      <c r="EG29" s="170"/>
      <c r="EH29" s="170"/>
      <c r="EI29" s="170"/>
      <c r="EJ29" s="170"/>
      <c r="EK29" s="170"/>
      <c r="EL29" s="170"/>
      <c r="EM29" s="170"/>
      <c r="EN29" s="170"/>
      <c r="EO29" s="170"/>
      <c r="EP29" s="170"/>
      <c r="EQ29" s="170"/>
      <c r="ER29" s="170"/>
      <c r="ES29" s="170"/>
      <c r="ET29" s="170"/>
      <c r="EU29" s="170"/>
      <c r="EV29" s="170"/>
      <c r="EW29" s="170"/>
      <c r="EX29" s="170"/>
      <c r="EY29" s="170"/>
      <c r="EZ29" s="170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</row>
    <row r="30" customHeight="1" spans="1:248">
      <c r="A30" s="33" t="s">
        <v>336</v>
      </c>
      <c r="B30" s="71"/>
      <c r="C30" s="33"/>
      <c r="D30" s="71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0"/>
      <c r="BQ30" s="170"/>
      <c r="BR30" s="170"/>
      <c r="BS30" s="170"/>
      <c r="BT30" s="170"/>
      <c r="BU30" s="170"/>
      <c r="BV30" s="170"/>
      <c r="BW30" s="170"/>
      <c r="BX30" s="170"/>
      <c r="BY30" s="170"/>
      <c r="BZ30" s="170"/>
      <c r="CA30" s="170"/>
      <c r="CB30" s="170"/>
      <c r="CC30" s="170"/>
      <c r="CD30" s="170"/>
      <c r="CE30" s="170"/>
      <c r="CF30" s="170"/>
      <c r="CG30" s="170"/>
      <c r="CH30" s="170"/>
      <c r="CI30" s="170"/>
      <c r="CJ30" s="170"/>
      <c r="CK30" s="170"/>
      <c r="CL30" s="170"/>
      <c r="CM30" s="170"/>
      <c r="CN30" s="170"/>
      <c r="CO30" s="170"/>
      <c r="CP30" s="170"/>
      <c r="CQ30" s="170"/>
      <c r="CR30" s="170"/>
      <c r="CS30" s="170"/>
      <c r="CT30" s="170"/>
      <c r="CU30" s="170"/>
      <c r="CV30" s="170"/>
      <c r="CW30" s="170"/>
      <c r="CX30" s="170"/>
      <c r="CY30" s="170"/>
      <c r="CZ30" s="170"/>
      <c r="DA30" s="170"/>
      <c r="DB30" s="170"/>
      <c r="DC30" s="170"/>
      <c r="DD30" s="170"/>
      <c r="DE30" s="170"/>
      <c r="DF30" s="170"/>
      <c r="DG30" s="170"/>
      <c r="DH30" s="170"/>
      <c r="DI30" s="170"/>
      <c r="DJ30" s="170"/>
      <c r="DK30" s="170"/>
      <c r="DL30" s="170"/>
      <c r="DM30" s="170"/>
      <c r="DN30" s="170"/>
      <c r="DO30" s="170"/>
      <c r="DP30" s="170"/>
      <c r="DQ30" s="170"/>
      <c r="DR30" s="170"/>
      <c r="DS30" s="170"/>
      <c r="DT30" s="170"/>
      <c r="DU30" s="170"/>
      <c r="DV30" s="170"/>
      <c r="DW30" s="170"/>
      <c r="DX30" s="170"/>
      <c r="DY30" s="170"/>
      <c r="DZ30" s="170"/>
      <c r="EA30" s="170"/>
      <c r="EB30" s="170"/>
      <c r="EC30" s="170"/>
      <c r="ED30" s="170"/>
      <c r="EE30" s="170"/>
      <c r="EF30" s="170"/>
      <c r="EG30" s="170"/>
      <c r="EH30" s="170"/>
      <c r="EI30" s="170"/>
      <c r="EJ30" s="170"/>
      <c r="EK30" s="170"/>
      <c r="EL30" s="170"/>
      <c r="EM30" s="170"/>
      <c r="EN30" s="170"/>
      <c r="EO30" s="170"/>
      <c r="EP30" s="170"/>
      <c r="EQ30" s="170"/>
      <c r="ER30" s="170"/>
      <c r="ES30" s="170"/>
      <c r="ET30" s="170"/>
      <c r="EU30" s="170"/>
      <c r="EV30" s="170"/>
      <c r="EW30" s="170"/>
      <c r="EX30" s="170"/>
      <c r="EY30" s="170"/>
      <c r="EZ30" s="170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</row>
    <row r="31" customHeight="1" spans="1:4">
      <c r="A31" s="188" t="s">
        <v>337</v>
      </c>
      <c r="B31" s="71">
        <f>B28</f>
        <v>8574.36</v>
      </c>
      <c r="C31" s="189" t="s">
        <v>338</v>
      </c>
      <c r="D31" s="71">
        <f>D28+D29</f>
        <v>8574.36</v>
      </c>
    </row>
    <row r="38" customHeight="1" spans="3:3">
      <c r="C38" s="36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scale="88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7"/>
  <sheetViews>
    <sheetView showGridLines="0" showZeros="0" workbookViewId="0">
      <selection activeCell="C30" sqref="C30"/>
    </sheetView>
  </sheetViews>
  <sheetFormatPr defaultColWidth="6.88333333333333" defaultRowHeight="12.75" customHeight="1"/>
  <cols>
    <col min="1" max="1" width="11.5583333333333" style="17" customWidth="1"/>
    <col min="2" max="2" width="29.75" style="17" customWidth="1"/>
    <col min="3" max="3" width="17.125" style="17" customWidth="1"/>
    <col min="4" max="4" width="17.125" style="36" customWidth="1"/>
    <col min="5" max="13" width="17.125" style="17" customWidth="1"/>
    <col min="14" max="14" width="7.375" style="17"/>
    <col min="15" max="257" width="6.88333333333333" style="17"/>
    <col min="258" max="258" width="9.25" style="17" customWidth="1"/>
    <col min="259" max="259" width="44.6333333333333" style="17" customWidth="1"/>
    <col min="260" max="269" width="12.6333333333333" style="17" customWidth="1"/>
    <col min="270" max="513" width="6.88333333333333" style="17"/>
    <col min="514" max="514" width="9.25" style="17" customWidth="1"/>
    <col min="515" max="515" width="44.6333333333333" style="17" customWidth="1"/>
    <col min="516" max="525" width="12.6333333333333" style="17" customWidth="1"/>
    <col min="526" max="769" width="6.88333333333333" style="17"/>
    <col min="770" max="770" width="9.25" style="17" customWidth="1"/>
    <col min="771" max="771" width="44.6333333333333" style="17" customWidth="1"/>
    <col min="772" max="781" width="12.6333333333333" style="17" customWidth="1"/>
    <col min="782" max="1025" width="6.88333333333333" style="17"/>
    <col min="1026" max="1026" width="9.25" style="17" customWidth="1"/>
    <col min="1027" max="1027" width="44.6333333333333" style="17" customWidth="1"/>
    <col min="1028" max="1037" width="12.6333333333333" style="17" customWidth="1"/>
    <col min="1038" max="1281" width="6.88333333333333" style="17"/>
    <col min="1282" max="1282" width="9.25" style="17" customWidth="1"/>
    <col min="1283" max="1283" width="44.6333333333333" style="17" customWidth="1"/>
    <col min="1284" max="1293" width="12.6333333333333" style="17" customWidth="1"/>
    <col min="1294" max="1537" width="6.88333333333333" style="17"/>
    <col min="1538" max="1538" width="9.25" style="17" customWidth="1"/>
    <col min="1539" max="1539" width="44.6333333333333" style="17" customWidth="1"/>
    <col min="1540" max="1549" width="12.6333333333333" style="17" customWidth="1"/>
    <col min="1550" max="1793" width="6.88333333333333" style="17"/>
    <col min="1794" max="1794" width="9.25" style="17" customWidth="1"/>
    <col min="1795" max="1795" width="44.6333333333333" style="17" customWidth="1"/>
    <col min="1796" max="1805" width="12.6333333333333" style="17" customWidth="1"/>
    <col min="1806" max="2049" width="6.88333333333333" style="17"/>
    <col min="2050" max="2050" width="9.25" style="17" customWidth="1"/>
    <col min="2051" max="2051" width="44.6333333333333" style="17" customWidth="1"/>
    <col min="2052" max="2061" width="12.6333333333333" style="17" customWidth="1"/>
    <col min="2062" max="2305" width="6.88333333333333" style="17"/>
    <col min="2306" max="2306" width="9.25" style="17" customWidth="1"/>
    <col min="2307" max="2307" width="44.6333333333333" style="17" customWidth="1"/>
    <col min="2308" max="2317" width="12.6333333333333" style="17" customWidth="1"/>
    <col min="2318" max="2561" width="6.88333333333333" style="17"/>
    <col min="2562" max="2562" width="9.25" style="17" customWidth="1"/>
    <col min="2563" max="2563" width="44.6333333333333" style="17" customWidth="1"/>
    <col min="2564" max="2573" width="12.6333333333333" style="17" customWidth="1"/>
    <col min="2574" max="2817" width="6.88333333333333" style="17"/>
    <col min="2818" max="2818" width="9.25" style="17" customWidth="1"/>
    <col min="2819" max="2819" width="44.6333333333333" style="17" customWidth="1"/>
    <col min="2820" max="2829" width="12.6333333333333" style="17" customWidth="1"/>
    <col min="2830" max="3073" width="6.88333333333333" style="17"/>
    <col min="3074" max="3074" width="9.25" style="17" customWidth="1"/>
    <col min="3075" max="3075" width="44.6333333333333" style="17" customWidth="1"/>
    <col min="3076" max="3085" width="12.6333333333333" style="17" customWidth="1"/>
    <col min="3086" max="3329" width="6.88333333333333" style="17"/>
    <col min="3330" max="3330" width="9.25" style="17" customWidth="1"/>
    <col min="3331" max="3331" width="44.6333333333333" style="17" customWidth="1"/>
    <col min="3332" max="3341" width="12.6333333333333" style="17" customWidth="1"/>
    <col min="3342" max="3585" width="6.88333333333333" style="17"/>
    <col min="3586" max="3586" width="9.25" style="17" customWidth="1"/>
    <col min="3587" max="3587" width="44.6333333333333" style="17" customWidth="1"/>
    <col min="3588" max="3597" width="12.6333333333333" style="17" customWidth="1"/>
    <col min="3598" max="3841" width="6.88333333333333" style="17"/>
    <col min="3842" max="3842" width="9.25" style="17" customWidth="1"/>
    <col min="3843" max="3843" width="44.6333333333333" style="17" customWidth="1"/>
    <col min="3844" max="3853" width="12.6333333333333" style="17" customWidth="1"/>
    <col min="3854" max="4097" width="6.88333333333333" style="17"/>
    <col min="4098" max="4098" width="9.25" style="17" customWidth="1"/>
    <col min="4099" max="4099" width="44.6333333333333" style="17" customWidth="1"/>
    <col min="4100" max="4109" width="12.6333333333333" style="17" customWidth="1"/>
    <col min="4110" max="4353" width="6.88333333333333" style="17"/>
    <col min="4354" max="4354" width="9.25" style="17" customWidth="1"/>
    <col min="4355" max="4355" width="44.6333333333333" style="17" customWidth="1"/>
    <col min="4356" max="4365" width="12.6333333333333" style="17" customWidth="1"/>
    <col min="4366" max="4609" width="6.88333333333333" style="17"/>
    <col min="4610" max="4610" width="9.25" style="17" customWidth="1"/>
    <col min="4611" max="4611" width="44.6333333333333" style="17" customWidth="1"/>
    <col min="4612" max="4621" width="12.6333333333333" style="17" customWidth="1"/>
    <col min="4622" max="4865" width="6.88333333333333" style="17"/>
    <col min="4866" max="4866" width="9.25" style="17" customWidth="1"/>
    <col min="4867" max="4867" width="44.6333333333333" style="17" customWidth="1"/>
    <col min="4868" max="4877" width="12.6333333333333" style="17" customWidth="1"/>
    <col min="4878" max="5121" width="6.88333333333333" style="17"/>
    <col min="5122" max="5122" width="9.25" style="17" customWidth="1"/>
    <col min="5123" max="5123" width="44.6333333333333" style="17" customWidth="1"/>
    <col min="5124" max="5133" width="12.6333333333333" style="17" customWidth="1"/>
    <col min="5134" max="5377" width="6.88333333333333" style="17"/>
    <col min="5378" max="5378" width="9.25" style="17" customWidth="1"/>
    <col min="5379" max="5379" width="44.6333333333333" style="17" customWidth="1"/>
    <col min="5380" max="5389" width="12.6333333333333" style="17" customWidth="1"/>
    <col min="5390" max="5633" width="6.88333333333333" style="17"/>
    <col min="5634" max="5634" width="9.25" style="17" customWidth="1"/>
    <col min="5635" max="5635" width="44.6333333333333" style="17" customWidth="1"/>
    <col min="5636" max="5645" width="12.6333333333333" style="17" customWidth="1"/>
    <col min="5646" max="5889" width="6.88333333333333" style="17"/>
    <col min="5890" max="5890" width="9.25" style="17" customWidth="1"/>
    <col min="5891" max="5891" width="44.6333333333333" style="17" customWidth="1"/>
    <col min="5892" max="5901" width="12.6333333333333" style="17" customWidth="1"/>
    <col min="5902" max="6145" width="6.88333333333333" style="17"/>
    <col min="6146" max="6146" width="9.25" style="17" customWidth="1"/>
    <col min="6147" max="6147" width="44.6333333333333" style="17" customWidth="1"/>
    <col min="6148" max="6157" width="12.6333333333333" style="17" customWidth="1"/>
    <col min="6158" max="6401" width="6.88333333333333" style="17"/>
    <col min="6402" max="6402" width="9.25" style="17" customWidth="1"/>
    <col min="6403" max="6403" width="44.6333333333333" style="17" customWidth="1"/>
    <col min="6404" max="6413" width="12.6333333333333" style="17" customWidth="1"/>
    <col min="6414" max="6657" width="6.88333333333333" style="17"/>
    <col min="6658" max="6658" width="9.25" style="17" customWidth="1"/>
    <col min="6659" max="6659" width="44.6333333333333" style="17" customWidth="1"/>
    <col min="6660" max="6669" width="12.6333333333333" style="17" customWidth="1"/>
    <col min="6670" max="6913" width="6.88333333333333" style="17"/>
    <col min="6914" max="6914" width="9.25" style="17" customWidth="1"/>
    <col min="6915" max="6915" width="44.6333333333333" style="17" customWidth="1"/>
    <col min="6916" max="6925" width="12.6333333333333" style="17" customWidth="1"/>
    <col min="6926" max="7169" width="6.88333333333333" style="17"/>
    <col min="7170" max="7170" width="9.25" style="17" customWidth="1"/>
    <col min="7171" max="7171" width="44.6333333333333" style="17" customWidth="1"/>
    <col min="7172" max="7181" width="12.6333333333333" style="17" customWidth="1"/>
    <col min="7182" max="7425" width="6.88333333333333" style="17"/>
    <col min="7426" max="7426" width="9.25" style="17" customWidth="1"/>
    <col min="7427" max="7427" width="44.6333333333333" style="17" customWidth="1"/>
    <col min="7428" max="7437" width="12.6333333333333" style="17" customWidth="1"/>
    <col min="7438" max="7681" width="6.88333333333333" style="17"/>
    <col min="7682" max="7682" width="9.25" style="17" customWidth="1"/>
    <col min="7683" max="7683" width="44.6333333333333" style="17" customWidth="1"/>
    <col min="7684" max="7693" width="12.6333333333333" style="17" customWidth="1"/>
    <col min="7694" max="7937" width="6.88333333333333" style="17"/>
    <col min="7938" max="7938" width="9.25" style="17" customWidth="1"/>
    <col min="7939" max="7939" width="44.6333333333333" style="17" customWidth="1"/>
    <col min="7940" max="7949" width="12.6333333333333" style="17" customWidth="1"/>
    <col min="7950" max="8193" width="6.88333333333333" style="17"/>
    <col min="8194" max="8194" width="9.25" style="17" customWidth="1"/>
    <col min="8195" max="8195" width="44.6333333333333" style="17" customWidth="1"/>
    <col min="8196" max="8205" width="12.6333333333333" style="17" customWidth="1"/>
    <col min="8206" max="8449" width="6.88333333333333" style="17"/>
    <col min="8450" max="8450" width="9.25" style="17" customWidth="1"/>
    <col min="8451" max="8451" width="44.6333333333333" style="17" customWidth="1"/>
    <col min="8452" max="8461" width="12.6333333333333" style="17" customWidth="1"/>
    <col min="8462" max="8705" width="6.88333333333333" style="17"/>
    <col min="8706" max="8706" width="9.25" style="17" customWidth="1"/>
    <col min="8707" max="8707" width="44.6333333333333" style="17" customWidth="1"/>
    <col min="8708" max="8717" width="12.6333333333333" style="17" customWidth="1"/>
    <col min="8718" max="8961" width="6.88333333333333" style="17"/>
    <col min="8962" max="8962" width="9.25" style="17" customWidth="1"/>
    <col min="8963" max="8963" width="44.6333333333333" style="17" customWidth="1"/>
    <col min="8964" max="8973" width="12.6333333333333" style="17" customWidth="1"/>
    <col min="8974" max="9217" width="6.88333333333333" style="17"/>
    <col min="9218" max="9218" width="9.25" style="17" customWidth="1"/>
    <col min="9219" max="9219" width="44.6333333333333" style="17" customWidth="1"/>
    <col min="9220" max="9229" width="12.6333333333333" style="17" customWidth="1"/>
    <col min="9230" max="9473" width="6.88333333333333" style="17"/>
    <col min="9474" max="9474" width="9.25" style="17" customWidth="1"/>
    <col min="9475" max="9475" width="44.6333333333333" style="17" customWidth="1"/>
    <col min="9476" max="9485" width="12.6333333333333" style="17" customWidth="1"/>
    <col min="9486" max="9729" width="6.88333333333333" style="17"/>
    <col min="9730" max="9730" width="9.25" style="17" customWidth="1"/>
    <col min="9731" max="9731" width="44.6333333333333" style="17" customWidth="1"/>
    <col min="9732" max="9741" width="12.6333333333333" style="17" customWidth="1"/>
    <col min="9742" max="9985" width="6.88333333333333" style="17"/>
    <col min="9986" max="9986" width="9.25" style="17" customWidth="1"/>
    <col min="9987" max="9987" width="44.6333333333333" style="17" customWidth="1"/>
    <col min="9988" max="9997" width="12.6333333333333" style="17" customWidth="1"/>
    <col min="9998" max="10241" width="6.88333333333333" style="17"/>
    <col min="10242" max="10242" width="9.25" style="17" customWidth="1"/>
    <col min="10243" max="10243" width="44.6333333333333" style="17" customWidth="1"/>
    <col min="10244" max="10253" width="12.6333333333333" style="17" customWidth="1"/>
    <col min="10254" max="10497" width="6.88333333333333" style="17"/>
    <col min="10498" max="10498" width="9.25" style="17" customWidth="1"/>
    <col min="10499" max="10499" width="44.6333333333333" style="17" customWidth="1"/>
    <col min="10500" max="10509" width="12.6333333333333" style="17" customWidth="1"/>
    <col min="10510" max="10753" width="6.88333333333333" style="17"/>
    <col min="10754" max="10754" width="9.25" style="17" customWidth="1"/>
    <col min="10755" max="10755" width="44.6333333333333" style="17" customWidth="1"/>
    <col min="10756" max="10765" width="12.6333333333333" style="17" customWidth="1"/>
    <col min="10766" max="11009" width="6.88333333333333" style="17"/>
    <col min="11010" max="11010" width="9.25" style="17" customWidth="1"/>
    <col min="11011" max="11011" width="44.6333333333333" style="17" customWidth="1"/>
    <col min="11012" max="11021" width="12.6333333333333" style="17" customWidth="1"/>
    <col min="11022" max="11265" width="6.88333333333333" style="17"/>
    <col min="11266" max="11266" width="9.25" style="17" customWidth="1"/>
    <col min="11267" max="11267" width="44.6333333333333" style="17" customWidth="1"/>
    <col min="11268" max="11277" width="12.6333333333333" style="17" customWidth="1"/>
    <col min="11278" max="11521" width="6.88333333333333" style="17"/>
    <col min="11522" max="11522" width="9.25" style="17" customWidth="1"/>
    <col min="11523" max="11523" width="44.6333333333333" style="17" customWidth="1"/>
    <col min="11524" max="11533" width="12.6333333333333" style="17" customWidth="1"/>
    <col min="11534" max="11777" width="6.88333333333333" style="17"/>
    <col min="11778" max="11778" width="9.25" style="17" customWidth="1"/>
    <col min="11779" max="11779" width="44.6333333333333" style="17" customWidth="1"/>
    <col min="11780" max="11789" width="12.6333333333333" style="17" customWidth="1"/>
    <col min="11790" max="12033" width="6.88333333333333" style="17"/>
    <col min="12034" max="12034" width="9.25" style="17" customWidth="1"/>
    <col min="12035" max="12035" width="44.6333333333333" style="17" customWidth="1"/>
    <col min="12036" max="12045" width="12.6333333333333" style="17" customWidth="1"/>
    <col min="12046" max="12289" width="6.88333333333333" style="17"/>
    <col min="12290" max="12290" width="9.25" style="17" customWidth="1"/>
    <col min="12291" max="12291" width="44.6333333333333" style="17" customWidth="1"/>
    <col min="12292" max="12301" width="12.6333333333333" style="17" customWidth="1"/>
    <col min="12302" max="12545" width="6.88333333333333" style="17"/>
    <col min="12546" max="12546" width="9.25" style="17" customWidth="1"/>
    <col min="12547" max="12547" width="44.6333333333333" style="17" customWidth="1"/>
    <col min="12548" max="12557" width="12.6333333333333" style="17" customWidth="1"/>
    <col min="12558" max="12801" width="6.88333333333333" style="17"/>
    <col min="12802" max="12802" width="9.25" style="17" customWidth="1"/>
    <col min="12803" max="12803" width="44.6333333333333" style="17" customWidth="1"/>
    <col min="12804" max="12813" width="12.6333333333333" style="17" customWidth="1"/>
    <col min="12814" max="13057" width="6.88333333333333" style="17"/>
    <col min="13058" max="13058" width="9.25" style="17" customWidth="1"/>
    <col min="13059" max="13059" width="44.6333333333333" style="17" customWidth="1"/>
    <col min="13060" max="13069" width="12.6333333333333" style="17" customWidth="1"/>
    <col min="13070" max="13313" width="6.88333333333333" style="17"/>
    <col min="13314" max="13314" width="9.25" style="17" customWidth="1"/>
    <col min="13315" max="13315" width="44.6333333333333" style="17" customWidth="1"/>
    <col min="13316" max="13325" width="12.6333333333333" style="17" customWidth="1"/>
    <col min="13326" max="13569" width="6.88333333333333" style="17"/>
    <col min="13570" max="13570" width="9.25" style="17" customWidth="1"/>
    <col min="13571" max="13571" width="44.6333333333333" style="17" customWidth="1"/>
    <col min="13572" max="13581" width="12.6333333333333" style="17" customWidth="1"/>
    <col min="13582" max="13825" width="6.88333333333333" style="17"/>
    <col min="13826" max="13826" width="9.25" style="17" customWidth="1"/>
    <col min="13827" max="13827" width="44.6333333333333" style="17" customWidth="1"/>
    <col min="13828" max="13837" width="12.6333333333333" style="17" customWidth="1"/>
    <col min="13838" max="14081" width="6.88333333333333" style="17"/>
    <col min="14082" max="14082" width="9.25" style="17" customWidth="1"/>
    <col min="14083" max="14083" width="44.6333333333333" style="17" customWidth="1"/>
    <col min="14084" max="14093" width="12.6333333333333" style="17" customWidth="1"/>
    <col min="14094" max="14337" width="6.88333333333333" style="17"/>
    <col min="14338" max="14338" width="9.25" style="17" customWidth="1"/>
    <col min="14339" max="14339" width="44.6333333333333" style="17" customWidth="1"/>
    <col min="14340" max="14349" width="12.6333333333333" style="17" customWidth="1"/>
    <col min="14350" max="14593" width="6.88333333333333" style="17"/>
    <col min="14594" max="14594" width="9.25" style="17" customWidth="1"/>
    <col min="14595" max="14595" width="44.6333333333333" style="17" customWidth="1"/>
    <col min="14596" max="14605" width="12.6333333333333" style="17" customWidth="1"/>
    <col min="14606" max="14849" width="6.88333333333333" style="17"/>
    <col min="14850" max="14850" width="9.25" style="17" customWidth="1"/>
    <col min="14851" max="14851" width="44.6333333333333" style="17" customWidth="1"/>
    <col min="14852" max="14861" width="12.6333333333333" style="17" customWidth="1"/>
    <col min="14862" max="15105" width="6.88333333333333" style="17"/>
    <col min="15106" max="15106" width="9.25" style="17" customWidth="1"/>
    <col min="15107" max="15107" width="44.6333333333333" style="17" customWidth="1"/>
    <col min="15108" max="15117" width="12.6333333333333" style="17" customWidth="1"/>
    <col min="15118" max="15361" width="6.88333333333333" style="17"/>
    <col min="15362" max="15362" width="9.25" style="17" customWidth="1"/>
    <col min="15363" max="15363" width="44.6333333333333" style="17" customWidth="1"/>
    <col min="15364" max="15373" width="12.6333333333333" style="17" customWidth="1"/>
    <col min="15374" max="15617" width="6.88333333333333" style="17"/>
    <col min="15618" max="15618" width="9.25" style="17" customWidth="1"/>
    <col min="15619" max="15619" width="44.6333333333333" style="17" customWidth="1"/>
    <col min="15620" max="15629" width="12.6333333333333" style="17" customWidth="1"/>
    <col min="15630" max="15873" width="6.88333333333333" style="17"/>
    <col min="15874" max="15874" width="9.25" style="17" customWidth="1"/>
    <col min="15875" max="15875" width="44.6333333333333" style="17" customWidth="1"/>
    <col min="15876" max="15885" width="12.6333333333333" style="17" customWidth="1"/>
    <col min="15886" max="16129" width="6.88333333333333" style="17"/>
    <col min="16130" max="16130" width="9.25" style="17" customWidth="1"/>
    <col min="16131" max="16131" width="44.6333333333333" style="17" customWidth="1"/>
    <col min="16132" max="16141" width="12.6333333333333" style="17" customWidth="1"/>
    <col min="16142" max="16384" width="6.88333333333333" style="17"/>
  </cols>
  <sheetData>
    <row r="1" ht="20.1" customHeight="1" spans="1:1">
      <c r="A1" s="18" t="s">
        <v>339</v>
      </c>
    </row>
    <row r="2" s="62" customFormat="1" ht="43.5" customHeight="1" spans="1:13">
      <c r="A2" s="65" t="s">
        <v>340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0.1" customHeight="1" spans="1:13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ht="20.1" customHeight="1" spans="1:13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 t="s">
        <v>313</v>
      </c>
    </row>
    <row r="5" ht="50" customHeight="1" spans="1:13">
      <c r="A5" s="47" t="s">
        <v>341</v>
      </c>
      <c r="B5" s="47"/>
      <c r="C5" s="162" t="s">
        <v>342</v>
      </c>
      <c r="D5" s="6" t="s">
        <v>336</v>
      </c>
      <c r="E5" s="6" t="s">
        <v>343</v>
      </c>
      <c r="F5" s="6" t="s">
        <v>344</v>
      </c>
      <c r="G5" s="6" t="s">
        <v>345</v>
      </c>
      <c r="H5" s="6" t="s">
        <v>346</v>
      </c>
      <c r="I5" s="6" t="s">
        <v>347</v>
      </c>
      <c r="J5" s="8" t="s">
        <v>348</v>
      </c>
      <c r="K5" s="8" t="s">
        <v>349</v>
      </c>
      <c r="L5" s="6" t="s">
        <v>350</v>
      </c>
      <c r="M5" s="6" t="s">
        <v>351</v>
      </c>
    </row>
    <row r="6" ht="50" customHeight="1" spans="1:13">
      <c r="A6" s="163" t="s">
        <v>352</v>
      </c>
      <c r="B6" s="136" t="s">
        <v>353</v>
      </c>
      <c r="C6" s="8"/>
      <c r="D6" s="8"/>
      <c r="E6" s="8"/>
      <c r="F6" s="8"/>
      <c r="G6" s="8"/>
      <c r="H6" s="6"/>
      <c r="I6" s="6"/>
      <c r="J6" s="14"/>
      <c r="K6" s="14"/>
      <c r="L6" s="8"/>
      <c r="M6" s="6"/>
    </row>
    <row r="7" ht="16" customHeight="1" spans="1:19">
      <c r="A7" s="164" t="s">
        <v>342</v>
      </c>
      <c r="B7" s="165"/>
      <c r="C7" s="166">
        <v>8574.36</v>
      </c>
      <c r="D7" s="145"/>
      <c r="E7" s="166">
        <v>7870.36</v>
      </c>
      <c r="F7" s="166">
        <v>704</v>
      </c>
      <c r="G7" s="166"/>
      <c r="H7" s="166"/>
      <c r="I7" s="166"/>
      <c r="J7" s="166">
        <f>J27+J29+J30+J32</f>
        <v>0</v>
      </c>
      <c r="K7" s="168"/>
      <c r="L7" s="143"/>
      <c r="M7" s="145"/>
      <c r="O7" s="17">
        <f>E8+E11+E16+E21+E35</f>
        <v>406.36</v>
      </c>
      <c r="Q7" s="17" t="e">
        <f>#REF!+#REF!+#REF!+#REF!+#REF!</f>
        <v>#REF!</v>
      </c>
      <c r="R7" s="17">
        <f>G8+G11+G16+G21+G35</f>
        <v>0</v>
      </c>
      <c r="S7" s="17">
        <f>H8+H11+H16+H21+H35</f>
        <v>0</v>
      </c>
    </row>
    <row r="8" ht="16" customHeight="1" spans="1:13">
      <c r="A8" s="33" t="s">
        <v>354</v>
      </c>
      <c r="B8" s="33" t="s">
        <v>355</v>
      </c>
      <c r="C8" s="167">
        <v>93.88</v>
      </c>
      <c r="D8" s="145"/>
      <c r="E8" s="167">
        <v>93.88</v>
      </c>
      <c r="F8" s="167"/>
      <c r="G8" s="167"/>
      <c r="H8" s="167"/>
      <c r="I8" s="167"/>
      <c r="J8" s="167"/>
      <c r="K8" s="143"/>
      <c r="L8" s="143"/>
      <c r="M8" s="145"/>
    </row>
    <row r="9" ht="16" customHeight="1" spans="1:13">
      <c r="A9" s="33" t="s">
        <v>356</v>
      </c>
      <c r="B9" s="33" t="s">
        <v>357</v>
      </c>
      <c r="C9" s="167">
        <v>93.88</v>
      </c>
      <c r="D9" s="145"/>
      <c r="E9" s="167">
        <v>93.88</v>
      </c>
      <c r="F9" s="167"/>
      <c r="G9" s="167"/>
      <c r="H9" s="167"/>
      <c r="I9" s="167"/>
      <c r="J9" s="167"/>
      <c r="K9" s="143"/>
      <c r="L9" s="143"/>
      <c r="M9" s="145"/>
    </row>
    <row r="10" ht="16" customHeight="1" spans="1:13">
      <c r="A10" s="33" t="s">
        <v>358</v>
      </c>
      <c r="B10" s="33" t="s">
        <v>359</v>
      </c>
      <c r="C10" s="167">
        <v>38.51</v>
      </c>
      <c r="D10" s="145"/>
      <c r="E10" s="167">
        <v>38.51</v>
      </c>
      <c r="F10" s="167"/>
      <c r="G10" s="167"/>
      <c r="H10" s="167"/>
      <c r="I10" s="167"/>
      <c r="J10" s="167"/>
      <c r="K10" s="143"/>
      <c r="L10" s="143"/>
      <c r="M10" s="145"/>
    </row>
    <row r="11" ht="16" customHeight="1" spans="1:13">
      <c r="A11" s="33" t="s">
        <v>360</v>
      </c>
      <c r="B11" s="33" t="s">
        <v>361</v>
      </c>
      <c r="C11" s="167">
        <v>19.26</v>
      </c>
      <c r="D11" s="145"/>
      <c r="E11" s="167">
        <v>19.26</v>
      </c>
      <c r="F11" s="167"/>
      <c r="G11" s="167"/>
      <c r="H11" s="167"/>
      <c r="I11" s="167"/>
      <c r="J11" s="167"/>
      <c r="K11" s="143"/>
      <c r="L11" s="143"/>
      <c r="M11" s="145"/>
    </row>
    <row r="12" ht="16" customHeight="1" spans="1:13">
      <c r="A12" s="33" t="s">
        <v>362</v>
      </c>
      <c r="B12" s="33" t="s">
        <v>363</v>
      </c>
      <c r="C12" s="167">
        <v>36.11</v>
      </c>
      <c r="D12" s="145"/>
      <c r="E12" s="167">
        <v>36.11</v>
      </c>
      <c r="F12" s="167"/>
      <c r="G12" s="167"/>
      <c r="H12" s="167"/>
      <c r="I12" s="167"/>
      <c r="J12" s="167"/>
      <c r="K12" s="143"/>
      <c r="L12" s="143"/>
      <c r="M12" s="145"/>
    </row>
    <row r="13" ht="16" customHeight="1" spans="1:13">
      <c r="A13" s="33" t="s">
        <v>364</v>
      </c>
      <c r="B13" s="33" t="s">
        <v>365</v>
      </c>
      <c r="C13" s="167">
        <v>33.58</v>
      </c>
      <c r="D13" s="145"/>
      <c r="E13" s="167">
        <v>33.58</v>
      </c>
      <c r="F13" s="167"/>
      <c r="G13" s="167"/>
      <c r="H13" s="167"/>
      <c r="I13" s="167"/>
      <c r="J13" s="167"/>
      <c r="K13" s="143"/>
      <c r="L13" s="143"/>
      <c r="M13" s="145"/>
    </row>
    <row r="14" ht="16" customHeight="1" spans="1:13">
      <c r="A14" s="33" t="s">
        <v>366</v>
      </c>
      <c r="B14" s="33" t="s">
        <v>367</v>
      </c>
      <c r="C14" s="167">
        <v>33.58</v>
      </c>
      <c r="D14" s="145"/>
      <c r="E14" s="167">
        <v>33.58</v>
      </c>
      <c r="F14" s="167"/>
      <c r="G14" s="167"/>
      <c r="H14" s="167"/>
      <c r="I14" s="167"/>
      <c r="J14" s="167"/>
      <c r="K14" s="143"/>
      <c r="L14" s="143"/>
      <c r="M14" s="145"/>
    </row>
    <row r="15" ht="16" customHeight="1" spans="1:13">
      <c r="A15" s="33" t="s">
        <v>368</v>
      </c>
      <c r="B15" s="33" t="s">
        <v>369</v>
      </c>
      <c r="C15" s="167">
        <v>24.07</v>
      </c>
      <c r="D15" s="145"/>
      <c r="E15" s="167">
        <v>24.07</v>
      </c>
      <c r="F15" s="167"/>
      <c r="G15" s="167"/>
      <c r="H15" s="167"/>
      <c r="I15" s="167"/>
      <c r="J15" s="167"/>
      <c r="K15" s="143"/>
      <c r="L15" s="143"/>
      <c r="M15" s="147"/>
    </row>
    <row r="16" ht="16" customHeight="1" spans="1:13">
      <c r="A16" s="33" t="s">
        <v>370</v>
      </c>
      <c r="B16" s="33" t="s">
        <v>371</v>
      </c>
      <c r="C16" s="167">
        <v>5.16</v>
      </c>
      <c r="D16" s="145"/>
      <c r="E16" s="167">
        <v>5.16</v>
      </c>
      <c r="F16" s="167"/>
      <c r="G16" s="167"/>
      <c r="H16" s="167"/>
      <c r="I16" s="167"/>
      <c r="J16" s="167"/>
      <c r="K16" s="143"/>
      <c r="L16" s="143"/>
      <c r="M16" s="147"/>
    </row>
    <row r="17" ht="16" customHeight="1" spans="1:13">
      <c r="A17" s="33" t="s">
        <v>372</v>
      </c>
      <c r="B17" s="33" t="s">
        <v>373</v>
      </c>
      <c r="C17" s="167">
        <v>4.35</v>
      </c>
      <c r="D17" s="145"/>
      <c r="E17" s="167">
        <v>4.35</v>
      </c>
      <c r="F17" s="167"/>
      <c r="G17" s="167"/>
      <c r="H17" s="167"/>
      <c r="I17" s="167"/>
      <c r="J17" s="167"/>
      <c r="K17" s="74"/>
      <c r="L17" s="74"/>
      <c r="M17" s="147"/>
    </row>
    <row r="18" ht="16" customHeight="1" spans="1:13">
      <c r="A18" s="33" t="s">
        <v>374</v>
      </c>
      <c r="B18" s="33" t="s">
        <v>375</v>
      </c>
      <c r="C18" s="167">
        <v>7709.75</v>
      </c>
      <c r="D18" s="145"/>
      <c r="E18" s="167">
        <v>7709.75</v>
      </c>
      <c r="F18" s="167"/>
      <c r="G18" s="167"/>
      <c r="H18" s="167"/>
      <c r="I18" s="167"/>
      <c r="J18" s="167"/>
      <c r="K18" s="74"/>
      <c r="L18" s="74"/>
      <c r="M18" s="145"/>
    </row>
    <row r="19" ht="16" customHeight="1" spans="1:13">
      <c r="A19" s="33" t="s">
        <v>376</v>
      </c>
      <c r="B19" s="33" t="s">
        <v>377</v>
      </c>
      <c r="C19" s="167">
        <v>755.45</v>
      </c>
      <c r="D19" s="145"/>
      <c r="E19" s="167">
        <v>755.45</v>
      </c>
      <c r="F19" s="167"/>
      <c r="G19" s="167"/>
      <c r="H19" s="167"/>
      <c r="I19" s="167"/>
      <c r="J19" s="167"/>
      <c r="K19" s="74"/>
      <c r="L19" s="74"/>
      <c r="M19" s="147"/>
    </row>
    <row r="20" ht="15.75" spans="1:13">
      <c r="A20" s="33" t="s">
        <v>378</v>
      </c>
      <c r="B20" s="33" t="s">
        <v>379</v>
      </c>
      <c r="C20" s="167">
        <v>351.45</v>
      </c>
      <c r="D20" s="145"/>
      <c r="E20" s="167">
        <v>351.45</v>
      </c>
      <c r="F20" s="167"/>
      <c r="G20" s="167"/>
      <c r="H20" s="167"/>
      <c r="I20" s="167"/>
      <c r="J20" s="167"/>
      <c r="K20" s="74"/>
      <c r="L20" s="74"/>
      <c r="M20" s="147"/>
    </row>
    <row r="21" ht="16" customHeight="1" spans="1:20">
      <c r="A21" s="33" t="s">
        <v>380</v>
      </c>
      <c r="B21" s="33" t="s">
        <v>381</v>
      </c>
      <c r="C21" s="167">
        <v>254.91</v>
      </c>
      <c r="D21" s="145"/>
      <c r="E21" s="167">
        <v>254.91</v>
      </c>
      <c r="F21" s="167"/>
      <c r="G21" s="167"/>
      <c r="H21" s="167"/>
      <c r="I21" s="167"/>
      <c r="J21" s="167"/>
      <c r="K21" s="74"/>
      <c r="L21" s="74"/>
      <c r="M21" s="147"/>
      <c r="O21" s="17">
        <f>E22+E28+E33</f>
        <v>55.8</v>
      </c>
      <c r="Q21" s="17" t="e">
        <f>#REF!+#REF!+#REF!</f>
        <v>#REF!</v>
      </c>
      <c r="R21" s="17">
        <f>G22+G28+G33</f>
        <v>0</v>
      </c>
      <c r="S21" s="17">
        <f>H22+H28+H33</f>
        <v>0</v>
      </c>
      <c r="T21" s="17">
        <f>I22+I28+I33</f>
        <v>0</v>
      </c>
    </row>
    <row r="22" ht="16" customHeight="1" spans="1:13">
      <c r="A22" s="33" t="s">
        <v>382</v>
      </c>
      <c r="B22" s="33" t="s">
        <v>383</v>
      </c>
      <c r="C22" s="167">
        <v>21.3</v>
      </c>
      <c r="D22" s="145"/>
      <c r="E22" s="167">
        <v>21.3</v>
      </c>
      <c r="F22" s="167"/>
      <c r="G22" s="167"/>
      <c r="H22" s="167"/>
      <c r="I22" s="167"/>
      <c r="J22" s="167"/>
      <c r="K22" s="74"/>
      <c r="L22" s="74"/>
      <c r="M22" s="145"/>
    </row>
    <row r="23" ht="16" customHeight="1" spans="1:13">
      <c r="A23" s="33" t="s">
        <v>384</v>
      </c>
      <c r="B23" s="33" t="s">
        <v>385</v>
      </c>
      <c r="C23" s="167">
        <v>4.5</v>
      </c>
      <c r="D23" s="145"/>
      <c r="E23" s="167">
        <v>4.5</v>
      </c>
      <c r="F23" s="167"/>
      <c r="G23" s="167"/>
      <c r="H23" s="167"/>
      <c r="I23" s="167"/>
      <c r="J23" s="167"/>
      <c r="K23" s="74"/>
      <c r="L23" s="74"/>
      <c r="M23" s="147"/>
    </row>
    <row r="24" ht="16" customHeight="1" spans="1:13">
      <c r="A24" s="33" t="s">
        <v>386</v>
      </c>
      <c r="B24" s="33" t="s">
        <v>387</v>
      </c>
      <c r="C24" s="167">
        <v>123.29</v>
      </c>
      <c r="D24" s="145"/>
      <c r="E24" s="167">
        <v>123.29</v>
      </c>
      <c r="F24" s="167"/>
      <c r="G24" s="167"/>
      <c r="H24" s="167"/>
      <c r="I24" s="167"/>
      <c r="J24" s="167"/>
      <c r="K24" s="74"/>
      <c r="L24" s="74"/>
      <c r="M24" s="147"/>
    </row>
    <row r="25" ht="16" customHeight="1" spans="1:13">
      <c r="A25" s="33" t="s">
        <v>388</v>
      </c>
      <c r="B25" s="33" t="s">
        <v>389</v>
      </c>
      <c r="C25" s="167">
        <v>6953.8</v>
      </c>
      <c r="D25" s="145"/>
      <c r="E25" s="167">
        <v>6953.8</v>
      </c>
      <c r="F25" s="167"/>
      <c r="G25" s="167"/>
      <c r="H25" s="167"/>
      <c r="I25" s="167"/>
      <c r="J25" s="167"/>
      <c r="K25" s="74"/>
      <c r="L25" s="74"/>
      <c r="M25" s="147"/>
    </row>
    <row r="26" ht="16" customHeight="1" spans="1:13">
      <c r="A26" s="33" t="s">
        <v>390</v>
      </c>
      <c r="B26" s="33" t="s">
        <v>391</v>
      </c>
      <c r="C26" s="167">
        <v>6178.3</v>
      </c>
      <c r="D26" s="145"/>
      <c r="E26" s="167">
        <v>6178.3</v>
      </c>
      <c r="F26" s="167"/>
      <c r="G26" s="167"/>
      <c r="H26" s="167"/>
      <c r="I26" s="167"/>
      <c r="J26" s="167"/>
      <c r="K26" s="74"/>
      <c r="L26" s="74"/>
      <c r="M26" s="147"/>
    </row>
    <row r="27" ht="16" customHeight="1" spans="1:13">
      <c r="A27" s="33" t="s">
        <v>392</v>
      </c>
      <c r="B27" s="33" t="s">
        <v>393</v>
      </c>
      <c r="C27" s="167">
        <v>431.5</v>
      </c>
      <c r="D27" s="145"/>
      <c r="E27" s="167">
        <v>431.5</v>
      </c>
      <c r="F27" s="167"/>
      <c r="G27" s="167"/>
      <c r="H27" s="167"/>
      <c r="I27" s="167"/>
      <c r="J27" s="167"/>
      <c r="K27" s="74"/>
      <c r="L27" s="74"/>
      <c r="M27" s="147"/>
    </row>
    <row r="28" ht="16" customHeight="1" spans="1:13">
      <c r="A28" s="33" t="s">
        <v>394</v>
      </c>
      <c r="B28" s="33" t="s">
        <v>395</v>
      </c>
      <c r="C28" s="167">
        <v>34.5</v>
      </c>
      <c r="D28" s="145"/>
      <c r="E28" s="167">
        <v>34.5</v>
      </c>
      <c r="F28" s="167"/>
      <c r="G28" s="167"/>
      <c r="H28" s="167"/>
      <c r="I28" s="167"/>
      <c r="J28" s="167"/>
      <c r="K28" s="74"/>
      <c r="L28" s="74"/>
      <c r="M28" s="147"/>
    </row>
    <row r="29" ht="16" customHeight="1" spans="1:13">
      <c r="A29" s="33" t="s">
        <v>396</v>
      </c>
      <c r="B29" s="33" t="s">
        <v>397</v>
      </c>
      <c r="C29" s="167">
        <v>309.5</v>
      </c>
      <c r="D29" s="145"/>
      <c r="E29" s="167">
        <v>309.5</v>
      </c>
      <c r="F29" s="167"/>
      <c r="G29" s="167"/>
      <c r="H29" s="167"/>
      <c r="I29" s="167"/>
      <c r="J29" s="167"/>
      <c r="K29" s="74"/>
      <c r="L29" s="74"/>
      <c r="M29" s="147"/>
    </row>
    <row r="30" ht="16" customHeight="1" spans="1:13">
      <c r="A30" s="33" t="s">
        <v>398</v>
      </c>
      <c r="B30" s="33" t="s">
        <v>399</v>
      </c>
      <c r="C30" s="167">
        <v>0.5</v>
      </c>
      <c r="D30" s="145"/>
      <c r="E30" s="167">
        <v>0.5</v>
      </c>
      <c r="F30" s="167"/>
      <c r="G30" s="167"/>
      <c r="H30" s="167"/>
      <c r="I30" s="167"/>
      <c r="J30" s="167"/>
      <c r="K30" s="74"/>
      <c r="L30" s="74"/>
      <c r="M30" s="147"/>
    </row>
    <row r="31" ht="16" customHeight="1" spans="1:13">
      <c r="A31" s="33" t="s">
        <v>400</v>
      </c>
      <c r="B31" s="33" t="s">
        <v>401</v>
      </c>
      <c r="C31" s="167">
        <v>0.5</v>
      </c>
      <c r="D31" s="145"/>
      <c r="E31" s="167">
        <v>0.5</v>
      </c>
      <c r="F31" s="167"/>
      <c r="G31" s="167"/>
      <c r="H31" s="167"/>
      <c r="I31" s="167"/>
      <c r="J31" s="167"/>
      <c r="K31" s="74"/>
      <c r="L31" s="74"/>
      <c r="M31" s="147"/>
    </row>
    <row r="32" ht="16" customHeight="1" spans="1:13">
      <c r="A32" s="33" t="s">
        <v>402</v>
      </c>
      <c r="B32" s="33" t="s">
        <v>403</v>
      </c>
      <c r="C32" s="167">
        <v>704</v>
      </c>
      <c r="D32" s="145"/>
      <c r="E32" s="167"/>
      <c r="F32" s="167">
        <v>704</v>
      </c>
      <c r="G32" s="167"/>
      <c r="H32" s="167"/>
      <c r="I32" s="167"/>
      <c r="J32" s="167"/>
      <c r="K32" s="74"/>
      <c r="L32" s="74"/>
      <c r="M32" s="147"/>
    </row>
    <row r="33" ht="16" customHeight="1" spans="1:13">
      <c r="A33" s="33" t="s">
        <v>404</v>
      </c>
      <c r="B33" s="33" t="s">
        <v>405</v>
      </c>
      <c r="C33" s="167">
        <v>704</v>
      </c>
      <c r="D33" s="145"/>
      <c r="E33" s="167"/>
      <c r="F33" s="167">
        <v>704</v>
      </c>
      <c r="G33" s="167"/>
      <c r="H33" s="167"/>
      <c r="I33" s="167"/>
      <c r="J33" s="167"/>
      <c r="K33" s="74"/>
      <c r="L33" s="74"/>
      <c r="M33" s="147"/>
    </row>
    <row r="34" ht="17" customHeight="1" spans="1:13">
      <c r="A34" s="33" t="s">
        <v>406</v>
      </c>
      <c r="B34" s="33" t="s">
        <v>407</v>
      </c>
      <c r="C34" s="167">
        <v>704</v>
      </c>
      <c r="D34" s="145"/>
      <c r="E34" s="167"/>
      <c r="F34" s="167">
        <v>704</v>
      </c>
      <c r="G34" s="167"/>
      <c r="H34" s="167"/>
      <c r="I34" s="167"/>
      <c r="J34" s="167"/>
      <c r="K34" s="74"/>
      <c r="L34" s="74"/>
      <c r="M34" s="147"/>
    </row>
    <row r="35" ht="16" customHeight="1" spans="1:13">
      <c r="A35" s="33" t="s">
        <v>408</v>
      </c>
      <c r="B35" s="33" t="s">
        <v>409</v>
      </c>
      <c r="C35" s="167">
        <v>33.15</v>
      </c>
      <c r="D35" s="145"/>
      <c r="E35" s="167">
        <v>33.15</v>
      </c>
      <c r="F35" s="167"/>
      <c r="G35" s="167"/>
      <c r="H35" s="167"/>
      <c r="I35" s="167"/>
      <c r="J35" s="167"/>
      <c r="K35" s="74"/>
      <c r="L35" s="74"/>
      <c r="M35" s="147"/>
    </row>
    <row r="36" ht="16" customHeight="1" spans="1:13">
      <c r="A36" s="33" t="s">
        <v>410</v>
      </c>
      <c r="B36" s="33" t="s">
        <v>411</v>
      </c>
      <c r="C36" s="167">
        <v>33.15</v>
      </c>
      <c r="D36" s="145"/>
      <c r="E36" s="167">
        <v>33.15</v>
      </c>
      <c r="F36" s="167"/>
      <c r="G36" s="167"/>
      <c r="H36" s="167"/>
      <c r="I36" s="167"/>
      <c r="J36" s="167"/>
      <c r="K36" s="74"/>
      <c r="L36" s="74"/>
      <c r="M36" s="147"/>
    </row>
    <row r="37" ht="16" customHeight="1" spans="1:13">
      <c r="A37" s="33" t="s">
        <v>412</v>
      </c>
      <c r="B37" s="33" t="s">
        <v>413</v>
      </c>
      <c r="C37" s="167">
        <v>33.15</v>
      </c>
      <c r="D37" s="145"/>
      <c r="E37" s="167">
        <v>33.15</v>
      </c>
      <c r="F37" s="167"/>
      <c r="G37" s="167"/>
      <c r="H37" s="167"/>
      <c r="I37" s="167"/>
      <c r="J37" s="167"/>
      <c r="K37" s="74"/>
      <c r="L37" s="74"/>
      <c r="M37" s="14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5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showGridLines="0" showZeros="0" topLeftCell="A2" workbookViewId="0">
      <selection activeCell="D26" sqref="D26"/>
    </sheetView>
  </sheetViews>
  <sheetFormatPr defaultColWidth="6.88333333333333" defaultRowHeight="12.75" customHeight="1"/>
  <cols>
    <col min="1" max="1" width="13" style="17" customWidth="1"/>
    <col min="2" max="2" width="40.875" style="17" customWidth="1"/>
    <col min="3" max="8" width="27.625" style="17" customWidth="1"/>
    <col min="9" max="256" width="6.88333333333333" style="17"/>
    <col min="257" max="257" width="17.1333333333333" style="17" customWidth="1"/>
    <col min="258" max="258" width="34.8833333333333" style="17" customWidth="1"/>
    <col min="259" max="264" width="18" style="17" customWidth="1"/>
    <col min="265" max="512" width="6.88333333333333" style="17"/>
    <col min="513" max="513" width="17.1333333333333" style="17" customWidth="1"/>
    <col min="514" max="514" width="34.8833333333333" style="17" customWidth="1"/>
    <col min="515" max="520" width="18" style="17" customWidth="1"/>
    <col min="521" max="768" width="6.88333333333333" style="17"/>
    <col min="769" max="769" width="17.1333333333333" style="17" customWidth="1"/>
    <col min="770" max="770" width="34.8833333333333" style="17" customWidth="1"/>
    <col min="771" max="776" width="18" style="17" customWidth="1"/>
    <col min="777" max="1024" width="6.88333333333333" style="17"/>
    <col min="1025" max="1025" width="17.1333333333333" style="17" customWidth="1"/>
    <col min="1026" max="1026" width="34.8833333333333" style="17" customWidth="1"/>
    <col min="1027" max="1032" width="18" style="17" customWidth="1"/>
    <col min="1033" max="1280" width="6.88333333333333" style="17"/>
    <col min="1281" max="1281" width="17.1333333333333" style="17" customWidth="1"/>
    <col min="1282" max="1282" width="34.8833333333333" style="17" customWidth="1"/>
    <col min="1283" max="1288" width="18" style="17" customWidth="1"/>
    <col min="1289" max="1536" width="6.88333333333333" style="17"/>
    <col min="1537" max="1537" width="17.1333333333333" style="17" customWidth="1"/>
    <col min="1538" max="1538" width="34.8833333333333" style="17" customWidth="1"/>
    <col min="1539" max="1544" width="18" style="17" customWidth="1"/>
    <col min="1545" max="1792" width="6.88333333333333" style="17"/>
    <col min="1793" max="1793" width="17.1333333333333" style="17" customWidth="1"/>
    <col min="1794" max="1794" width="34.8833333333333" style="17" customWidth="1"/>
    <col min="1795" max="1800" width="18" style="17" customWidth="1"/>
    <col min="1801" max="2048" width="6.88333333333333" style="17"/>
    <col min="2049" max="2049" width="17.1333333333333" style="17" customWidth="1"/>
    <col min="2050" max="2050" width="34.8833333333333" style="17" customWidth="1"/>
    <col min="2051" max="2056" width="18" style="17" customWidth="1"/>
    <col min="2057" max="2304" width="6.88333333333333" style="17"/>
    <col min="2305" max="2305" width="17.1333333333333" style="17" customWidth="1"/>
    <col min="2306" max="2306" width="34.8833333333333" style="17" customWidth="1"/>
    <col min="2307" max="2312" width="18" style="17" customWidth="1"/>
    <col min="2313" max="2560" width="6.88333333333333" style="17"/>
    <col min="2561" max="2561" width="17.1333333333333" style="17" customWidth="1"/>
    <col min="2562" max="2562" width="34.8833333333333" style="17" customWidth="1"/>
    <col min="2563" max="2568" width="18" style="17" customWidth="1"/>
    <col min="2569" max="2816" width="6.88333333333333" style="17"/>
    <col min="2817" max="2817" width="17.1333333333333" style="17" customWidth="1"/>
    <col min="2818" max="2818" width="34.8833333333333" style="17" customWidth="1"/>
    <col min="2819" max="2824" width="18" style="17" customWidth="1"/>
    <col min="2825" max="3072" width="6.88333333333333" style="17"/>
    <col min="3073" max="3073" width="17.1333333333333" style="17" customWidth="1"/>
    <col min="3074" max="3074" width="34.8833333333333" style="17" customWidth="1"/>
    <col min="3075" max="3080" width="18" style="17" customWidth="1"/>
    <col min="3081" max="3328" width="6.88333333333333" style="17"/>
    <col min="3329" max="3329" width="17.1333333333333" style="17" customWidth="1"/>
    <col min="3330" max="3330" width="34.8833333333333" style="17" customWidth="1"/>
    <col min="3331" max="3336" width="18" style="17" customWidth="1"/>
    <col min="3337" max="3584" width="6.88333333333333" style="17"/>
    <col min="3585" max="3585" width="17.1333333333333" style="17" customWidth="1"/>
    <col min="3586" max="3586" width="34.8833333333333" style="17" customWidth="1"/>
    <col min="3587" max="3592" width="18" style="17" customWidth="1"/>
    <col min="3593" max="3840" width="6.88333333333333" style="17"/>
    <col min="3841" max="3841" width="17.1333333333333" style="17" customWidth="1"/>
    <col min="3842" max="3842" width="34.8833333333333" style="17" customWidth="1"/>
    <col min="3843" max="3848" width="18" style="17" customWidth="1"/>
    <col min="3849" max="4096" width="6.88333333333333" style="17"/>
    <col min="4097" max="4097" width="17.1333333333333" style="17" customWidth="1"/>
    <col min="4098" max="4098" width="34.8833333333333" style="17" customWidth="1"/>
    <col min="4099" max="4104" width="18" style="17" customWidth="1"/>
    <col min="4105" max="4352" width="6.88333333333333" style="17"/>
    <col min="4353" max="4353" width="17.1333333333333" style="17" customWidth="1"/>
    <col min="4354" max="4354" width="34.8833333333333" style="17" customWidth="1"/>
    <col min="4355" max="4360" width="18" style="17" customWidth="1"/>
    <col min="4361" max="4608" width="6.88333333333333" style="17"/>
    <col min="4609" max="4609" width="17.1333333333333" style="17" customWidth="1"/>
    <col min="4610" max="4610" width="34.8833333333333" style="17" customWidth="1"/>
    <col min="4611" max="4616" width="18" style="17" customWidth="1"/>
    <col min="4617" max="4864" width="6.88333333333333" style="17"/>
    <col min="4865" max="4865" width="17.1333333333333" style="17" customWidth="1"/>
    <col min="4866" max="4866" width="34.8833333333333" style="17" customWidth="1"/>
    <col min="4867" max="4872" width="18" style="17" customWidth="1"/>
    <col min="4873" max="5120" width="6.88333333333333" style="17"/>
    <col min="5121" max="5121" width="17.1333333333333" style="17" customWidth="1"/>
    <col min="5122" max="5122" width="34.8833333333333" style="17" customWidth="1"/>
    <col min="5123" max="5128" width="18" style="17" customWidth="1"/>
    <col min="5129" max="5376" width="6.88333333333333" style="17"/>
    <col min="5377" max="5377" width="17.1333333333333" style="17" customWidth="1"/>
    <col min="5378" max="5378" width="34.8833333333333" style="17" customWidth="1"/>
    <col min="5379" max="5384" width="18" style="17" customWidth="1"/>
    <col min="5385" max="5632" width="6.88333333333333" style="17"/>
    <col min="5633" max="5633" width="17.1333333333333" style="17" customWidth="1"/>
    <col min="5634" max="5634" width="34.8833333333333" style="17" customWidth="1"/>
    <col min="5635" max="5640" width="18" style="17" customWidth="1"/>
    <col min="5641" max="5888" width="6.88333333333333" style="17"/>
    <col min="5889" max="5889" width="17.1333333333333" style="17" customWidth="1"/>
    <col min="5890" max="5890" width="34.8833333333333" style="17" customWidth="1"/>
    <col min="5891" max="5896" width="18" style="17" customWidth="1"/>
    <col min="5897" max="6144" width="6.88333333333333" style="17"/>
    <col min="6145" max="6145" width="17.1333333333333" style="17" customWidth="1"/>
    <col min="6146" max="6146" width="34.8833333333333" style="17" customWidth="1"/>
    <col min="6147" max="6152" width="18" style="17" customWidth="1"/>
    <col min="6153" max="6400" width="6.88333333333333" style="17"/>
    <col min="6401" max="6401" width="17.1333333333333" style="17" customWidth="1"/>
    <col min="6402" max="6402" width="34.8833333333333" style="17" customWidth="1"/>
    <col min="6403" max="6408" width="18" style="17" customWidth="1"/>
    <col min="6409" max="6656" width="6.88333333333333" style="17"/>
    <col min="6657" max="6657" width="17.1333333333333" style="17" customWidth="1"/>
    <col min="6658" max="6658" width="34.8833333333333" style="17" customWidth="1"/>
    <col min="6659" max="6664" width="18" style="17" customWidth="1"/>
    <col min="6665" max="6912" width="6.88333333333333" style="17"/>
    <col min="6913" max="6913" width="17.1333333333333" style="17" customWidth="1"/>
    <col min="6914" max="6914" width="34.8833333333333" style="17" customWidth="1"/>
    <col min="6915" max="6920" width="18" style="17" customWidth="1"/>
    <col min="6921" max="7168" width="6.88333333333333" style="17"/>
    <col min="7169" max="7169" width="17.1333333333333" style="17" customWidth="1"/>
    <col min="7170" max="7170" width="34.8833333333333" style="17" customWidth="1"/>
    <col min="7171" max="7176" width="18" style="17" customWidth="1"/>
    <col min="7177" max="7424" width="6.88333333333333" style="17"/>
    <col min="7425" max="7425" width="17.1333333333333" style="17" customWidth="1"/>
    <col min="7426" max="7426" width="34.8833333333333" style="17" customWidth="1"/>
    <col min="7427" max="7432" width="18" style="17" customWidth="1"/>
    <col min="7433" max="7680" width="6.88333333333333" style="17"/>
    <col min="7681" max="7681" width="17.1333333333333" style="17" customWidth="1"/>
    <col min="7682" max="7682" width="34.8833333333333" style="17" customWidth="1"/>
    <col min="7683" max="7688" width="18" style="17" customWidth="1"/>
    <col min="7689" max="7936" width="6.88333333333333" style="17"/>
    <col min="7937" max="7937" width="17.1333333333333" style="17" customWidth="1"/>
    <col min="7938" max="7938" width="34.8833333333333" style="17" customWidth="1"/>
    <col min="7939" max="7944" width="18" style="17" customWidth="1"/>
    <col min="7945" max="8192" width="6.88333333333333" style="17"/>
    <col min="8193" max="8193" width="17.1333333333333" style="17" customWidth="1"/>
    <col min="8194" max="8194" width="34.8833333333333" style="17" customWidth="1"/>
    <col min="8195" max="8200" width="18" style="17" customWidth="1"/>
    <col min="8201" max="8448" width="6.88333333333333" style="17"/>
    <col min="8449" max="8449" width="17.1333333333333" style="17" customWidth="1"/>
    <col min="8450" max="8450" width="34.8833333333333" style="17" customWidth="1"/>
    <col min="8451" max="8456" width="18" style="17" customWidth="1"/>
    <col min="8457" max="8704" width="6.88333333333333" style="17"/>
    <col min="8705" max="8705" width="17.1333333333333" style="17" customWidth="1"/>
    <col min="8706" max="8706" width="34.8833333333333" style="17" customWidth="1"/>
    <col min="8707" max="8712" width="18" style="17" customWidth="1"/>
    <col min="8713" max="8960" width="6.88333333333333" style="17"/>
    <col min="8961" max="8961" width="17.1333333333333" style="17" customWidth="1"/>
    <col min="8962" max="8962" width="34.8833333333333" style="17" customWidth="1"/>
    <col min="8963" max="8968" width="18" style="17" customWidth="1"/>
    <col min="8969" max="9216" width="6.88333333333333" style="17"/>
    <col min="9217" max="9217" width="17.1333333333333" style="17" customWidth="1"/>
    <col min="9218" max="9218" width="34.8833333333333" style="17" customWidth="1"/>
    <col min="9219" max="9224" width="18" style="17" customWidth="1"/>
    <col min="9225" max="9472" width="6.88333333333333" style="17"/>
    <col min="9473" max="9473" width="17.1333333333333" style="17" customWidth="1"/>
    <col min="9474" max="9474" width="34.8833333333333" style="17" customWidth="1"/>
    <col min="9475" max="9480" width="18" style="17" customWidth="1"/>
    <col min="9481" max="9728" width="6.88333333333333" style="17"/>
    <col min="9729" max="9729" width="17.1333333333333" style="17" customWidth="1"/>
    <col min="9730" max="9730" width="34.8833333333333" style="17" customWidth="1"/>
    <col min="9731" max="9736" width="18" style="17" customWidth="1"/>
    <col min="9737" max="9984" width="6.88333333333333" style="17"/>
    <col min="9985" max="9985" width="17.1333333333333" style="17" customWidth="1"/>
    <col min="9986" max="9986" width="34.8833333333333" style="17" customWidth="1"/>
    <col min="9987" max="9992" width="18" style="17" customWidth="1"/>
    <col min="9993" max="10240" width="6.88333333333333" style="17"/>
    <col min="10241" max="10241" width="17.1333333333333" style="17" customWidth="1"/>
    <col min="10242" max="10242" width="34.8833333333333" style="17" customWidth="1"/>
    <col min="10243" max="10248" width="18" style="17" customWidth="1"/>
    <col min="10249" max="10496" width="6.88333333333333" style="17"/>
    <col min="10497" max="10497" width="17.1333333333333" style="17" customWidth="1"/>
    <col min="10498" max="10498" width="34.8833333333333" style="17" customWidth="1"/>
    <col min="10499" max="10504" width="18" style="17" customWidth="1"/>
    <col min="10505" max="10752" width="6.88333333333333" style="17"/>
    <col min="10753" max="10753" width="17.1333333333333" style="17" customWidth="1"/>
    <col min="10754" max="10754" width="34.8833333333333" style="17" customWidth="1"/>
    <col min="10755" max="10760" width="18" style="17" customWidth="1"/>
    <col min="10761" max="11008" width="6.88333333333333" style="17"/>
    <col min="11009" max="11009" width="17.1333333333333" style="17" customWidth="1"/>
    <col min="11010" max="11010" width="34.8833333333333" style="17" customWidth="1"/>
    <col min="11011" max="11016" width="18" style="17" customWidth="1"/>
    <col min="11017" max="11264" width="6.88333333333333" style="17"/>
    <col min="11265" max="11265" width="17.1333333333333" style="17" customWidth="1"/>
    <col min="11266" max="11266" width="34.8833333333333" style="17" customWidth="1"/>
    <col min="11267" max="11272" width="18" style="17" customWidth="1"/>
    <col min="11273" max="11520" width="6.88333333333333" style="17"/>
    <col min="11521" max="11521" width="17.1333333333333" style="17" customWidth="1"/>
    <col min="11522" max="11522" width="34.8833333333333" style="17" customWidth="1"/>
    <col min="11523" max="11528" width="18" style="17" customWidth="1"/>
    <col min="11529" max="11776" width="6.88333333333333" style="17"/>
    <col min="11777" max="11777" width="17.1333333333333" style="17" customWidth="1"/>
    <col min="11778" max="11778" width="34.8833333333333" style="17" customWidth="1"/>
    <col min="11779" max="11784" width="18" style="17" customWidth="1"/>
    <col min="11785" max="12032" width="6.88333333333333" style="17"/>
    <col min="12033" max="12033" width="17.1333333333333" style="17" customWidth="1"/>
    <col min="12034" max="12034" width="34.8833333333333" style="17" customWidth="1"/>
    <col min="12035" max="12040" width="18" style="17" customWidth="1"/>
    <col min="12041" max="12288" width="6.88333333333333" style="17"/>
    <col min="12289" max="12289" width="17.1333333333333" style="17" customWidth="1"/>
    <col min="12290" max="12290" width="34.8833333333333" style="17" customWidth="1"/>
    <col min="12291" max="12296" width="18" style="17" customWidth="1"/>
    <col min="12297" max="12544" width="6.88333333333333" style="17"/>
    <col min="12545" max="12545" width="17.1333333333333" style="17" customWidth="1"/>
    <col min="12546" max="12546" width="34.8833333333333" style="17" customWidth="1"/>
    <col min="12547" max="12552" width="18" style="17" customWidth="1"/>
    <col min="12553" max="12800" width="6.88333333333333" style="17"/>
    <col min="12801" max="12801" width="17.1333333333333" style="17" customWidth="1"/>
    <col min="12802" max="12802" width="34.8833333333333" style="17" customWidth="1"/>
    <col min="12803" max="12808" width="18" style="17" customWidth="1"/>
    <col min="12809" max="13056" width="6.88333333333333" style="17"/>
    <col min="13057" max="13057" width="17.1333333333333" style="17" customWidth="1"/>
    <col min="13058" max="13058" width="34.8833333333333" style="17" customWidth="1"/>
    <col min="13059" max="13064" width="18" style="17" customWidth="1"/>
    <col min="13065" max="13312" width="6.88333333333333" style="17"/>
    <col min="13313" max="13313" width="17.1333333333333" style="17" customWidth="1"/>
    <col min="13314" max="13314" width="34.8833333333333" style="17" customWidth="1"/>
    <col min="13315" max="13320" width="18" style="17" customWidth="1"/>
    <col min="13321" max="13568" width="6.88333333333333" style="17"/>
    <col min="13569" max="13569" width="17.1333333333333" style="17" customWidth="1"/>
    <col min="13570" max="13570" width="34.8833333333333" style="17" customWidth="1"/>
    <col min="13571" max="13576" width="18" style="17" customWidth="1"/>
    <col min="13577" max="13824" width="6.88333333333333" style="17"/>
    <col min="13825" max="13825" width="17.1333333333333" style="17" customWidth="1"/>
    <col min="13826" max="13826" width="34.8833333333333" style="17" customWidth="1"/>
    <col min="13827" max="13832" width="18" style="17" customWidth="1"/>
    <col min="13833" max="14080" width="6.88333333333333" style="17"/>
    <col min="14081" max="14081" width="17.1333333333333" style="17" customWidth="1"/>
    <col min="14082" max="14082" width="34.8833333333333" style="17" customWidth="1"/>
    <col min="14083" max="14088" width="18" style="17" customWidth="1"/>
    <col min="14089" max="14336" width="6.88333333333333" style="17"/>
    <col min="14337" max="14337" width="17.1333333333333" style="17" customWidth="1"/>
    <col min="14338" max="14338" width="34.8833333333333" style="17" customWidth="1"/>
    <col min="14339" max="14344" width="18" style="17" customWidth="1"/>
    <col min="14345" max="14592" width="6.88333333333333" style="17"/>
    <col min="14593" max="14593" width="17.1333333333333" style="17" customWidth="1"/>
    <col min="14594" max="14594" width="34.8833333333333" style="17" customWidth="1"/>
    <col min="14595" max="14600" width="18" style="17" customWidth="1"/>
    <col min="14601" max="14848" width="6.88333333333333" style="17"/>
    <col min="14849" max="14849" width="17.1333333333333" style="17" customWidth="1"/>
    <col min="14850" max="14850" width="34.8833333333333" style="17" customWidth="1"/>
    <col min="14851" max="14856" width="18" style="17" customWidth="1"/>
    <col min="14857" max="15104" width="6.88333333333333" style="17"/>
    <col min="15105" max="15105" width="17.1333333333333" style="17" customWidth="1"/>
    <col min="15106" max="15106" width="34.8833333333333" style="17" customWidth="1"/>
    <col min="15107" max="15112" width="18" style="17" customWidth="1"/>
    <col min="15113" max="15360" width="6.88333333333333" style="17"/>
    <col min="15361" max="15361" width="17.1333333333333" style="17" customWidth="1"/>
    <col min="15362" max="15362" width="34.8833333333333" style="17" customWidth="1"/>
    <col min="15363" max="15368" width="18" style="17" customWidth="1"/>
    <col min="15369" max="15616" width="6.88333333333333" style="17"/>
    <col min="15617" max="15617" width="17.1333333333333" style="17" customWidth="1"/>
    <col min="15618" max="15618" width="34.8833333333333" style="17" customWidth="1"/>
    <col min="15619" max="15624" width="18" style="17" customWidth="1"/>
    <col min="15625" max="15872" width="6.88333333333333" style="17"/>
    <col min="15873" max="15873" width="17.1333333333333" style="17" customWidth="1"/>
    <col min="15874" max="15874" width="34.8833333333333" style="17" customWidth="1"/>
    <col min="15875" max="15880" width="18" style="17" customWidth="1"/>
    <col min="15881" max="16128" width="6.88333333333333" style="17"/>
    <col min="16129" max="16129" width="17.1333333333333" style="17" customWidth="1"/>
    <col min="16130" max="16130" width="34.8833333333333" style="17" customWidth="1"/>
    <col min="16131" max="16136" width="18" style="17" customWidth="1"/>
    <col min="16137" max="16384" width="6.88333333333333" style="17"/>
  </cols>
  <sheetData>
    <row r="1" ht="20.1" customHeight="1" spans="1:2">
      <c r="A1" s="18" t="s">
        <v>414</v>
      </c>
      <c r="B1" s="36"/>
    </row>
    <row r="2" s="62" customFormat="1" ht="44.25" customHeight="1" spans="1:8">
      <c r="A2" s="130" t="s">
        <v>415</v>
      </c>
      <c r="B2" s="130"/>
      <c r="C2" s="130"/>
      <c r="D2" s="130"/>
      <c r="E2" s="130"/>
      <c r="F2" s="130"/>
      <c r="G2" s="130"/>
      <c r="H2" s="130"/>
    </row>
    <row r="3" ht="20.1" customHeight="1" spans="1:8">
      <c r="A3" s="131"/>
      <c r="B3" s="132"/>
      <c r="C3" s="133"/>
      <c r="D3" s="133"/>
      <c r="E3" s="133"/>
      <c r="F3" s="133"/>
      <c r="G3" s="133"/>
      <c r="H3" s="134"/>
    </row>
    <row r="4" ht="25.5" customHeight="1" spans="1:8">
      <c r="A4" s="68"/>
      <c r="B4" s="67"/>
      <c r="C4" s="68"/>
      <c r="D4" s="68"/>
      <c r="E4" s="68"/>
      <c r="F4" s="68"/>
      <c r="G4" s="68"/>
      <c r="H4" s="58" t="s">
        <v>313</v>
      </c>
    </row>
    <row r="5" ht="36" customHeight="1" spans="1:8">
      <c r="A5" s="47" t="s">
        <v>341</v>
      </c>
      <c r="B5" s="47"/>
      <c r="C5" s="6" t="s">
        <v>342</v>
      </c>
      <c r="D5" s="6" t="s">
        <v>416</v>
      </c>
      <c r="E5" s="6" t="s">
        <v>417</v>
      </c>
      <c r="F5" s="6" t="s">
        <v>418</v>
      </c>
      <c r="G5" s="6" t="s">
        <v>419</v>
      </c>
      <c r="H5" s="6" t="s">
        <v>420</v>
      </c>
    </row>
    <row r="6" ht="36" customHeight="1" spans="1:8">
      <c r="A6" s="135" t="s">
        <v>352</v>
      </c>
      <c r="B6" s="136" t="s">
        <v>353</v>
      </c>
      <c r="C6" s="8"/>
      <c r="D6" s="8"/>
      <c r="E6" s="8"/>
      <c r="F6" s="8"/>
      <c r="G6" s="6"/>
      <c r="H6" s="6"/>
    </row>
    <row r="7" ht="25" customHeight="1" spans="1:8">
      <c r="A7" s="137" t="s">
        <v>342</v>
      </c>
      <c r="B7" s="137"/>
      <c r="C7" s="138">
        <f>C8+C18+C13+C32+C35</f>
        <v>8574.36</v>
      </c>
      <c r="D7" s="138">
        <v>512.06</v>
      </c>
      <c r="E7" s="138">
        <f>E18+E32</f>
        <v>8062.3</v>
      </c>
      <c r="F7" s="139"/>
      <c r="G7" s="140"/>
      <c r="H7" s="141"/>
    </row>
    <row r="8" ht="17" customHeight="1" spans="1:8">
      <c r="A8" s="85" t="s">
        <v>354</v>
      </c>
      <c r="B8" s="108" t="s">
        <v>355</v>
      </c>
      <c r="C8" s="142">
        <v>93.88</v>
      </c>
      <c r="D8" s="142">
        <v>93.88</v>
      </c>
      <c r="E8" s="142"/>
      <c r="F8" s="143"/>
      <c r="G8" s="144"/>
      <c r="H8" s="145"/>
    </row>
    <row r="9" ht="15" customHeight="1" spans="1:8">
      <c r="A9" s="87" t="s">
        <v>421</v>
      </c>
      <c r="B9" s="146" t="s">
        <v>422</v>
      </c>
      <c r="C9" s="142">
        <v>93.88</v>
      </c>
      <c r="D9" s="142">
        <v>93.88</v>
      </c>
      <c r="E9" s="142"/>
      <c r="F9" s="143"/>
      <c r="G9" s="144"/>
      <c r="H9" s="145"/>
    </row>
    <row r="10" ht="17" customHeight="1" spans="1:8">
      <c r="A10" s="87" t="s">
        <v>423</v>
      </c>
      <c r="B10" s="146" t="s">
        <v>424</v>
      </c>
      <c r="C10" s="142">
        <v>38.51</v>
      </c>
      <c r="D10" s="142">
        <v>38.51</v>
      </c>
      <c r="E10" s="142"/>
      <c r="F10" s="143"/>
      <c r="G10" s="144"/>
      <c r="H10" s="145"/>
    </row>
    <row r="11" ht="17" customHeight="1" spans="1:9">
      <c r="A11" s="87" t="s">
        <v>425</v>
      </c>
      <c r="B11" s="146" t="s">
        <v>426</v>
      </c>
      <c r="C11" s="142">
        <v>19.26</v>
      </c>
      <c r="D11" s="142">
        <v>19.26</v>
      </c>
      <c r="E11" s="142"/>
      <c r="F11" s="143"/>
      <c r="G11" s="144"/>
      <c r="H11" s="145"/>
      <c r="I11" s="36"/>
    </row>
    <row r="12" ht="17" customHeight="1" spans="1:8">
      <c r="A12" s="87" t="s">
        <v>427</v>
      </c>
      <c r="B12" s="146" t="s">
        <v>428</v>
      </c>
      <c r="C12" s="142">
        <v>36.11</v>
      </c>
      <c r="D12" s="142">
        <v>36.11</v>
      </c>
      <c r="E12" s="142"/>
      <c r="F12" s="143"/>
      <c r="G12" s="144"/>
      <c r="H12" s="145"/>
    </row>
    <row r="13" ht="17" customHeight="1" spans="1:8">
      <c r="A13" s="85" t="s">
        <v>364</v>
      </c>
      <c r="B13" s="108" t="s">
        <v>365</v>
      </c>
      <c r="C13" s="142">
        <v>33.58</v>
      </c>
      <c r="D13" s="142">
        <v>33.58</v>
      </c>
      <c r="E13" s="142"/>
      <c r="F13" s="143"/>
      <c r="G13" s="145"/>
      <c r="H13" s="147"/>
    </row>
    <row r="14" ht="17" customHeight="1" spans="1:9">
      <c r="A14" s="87" t="s">
        <v>429</v>
      </c>
      <c r="B14" s="146" t="s">
        <v>430</v>
      </c>
      <c r="C14" s="142">
        <v>33.58</v>
      </c>
      <c r="D14" s="142">
        <v>33.58</v>
      </c>
      <c r="E14" s="142"/>
      <c r="F14" s="143"/>
      <c r="G14" s="145"/>
      <c r="H14" s="147"/>
      <c r="I14" s="36"/>
    </row>
    <row r="15" ht="17" customHeight="1" spans="1:8">
      <c r="A15" s="87" t="s">
        <v>431</v>
      </c>
      <c r="B15" s="146" t="s">
        <v>432</v>
      </c>
      <c r="C15" s="142">
        <v>24.07</v>
      </c>
      <c r="D15" s="142">
        <v>24.07</v>
      </c>
      <c r="E15" s="142"/>
      <c r="F15" s="143"/>
      <c r="G15" s="145"/>
      <c r="H15" s="145"/>
    </row>
    <row r="16" ht="17" customHeight="1" spans="1:8">
      <c r="A16" s="87" t="s">
        <v>433</v>
      </c>
      <c r="B16" s="146" t="s">
        <v>434</v>
      </c>
      <c r="C16" s="142">
        <v>5.16</v>
      </c>
      <c r="D16" s="142">
        <v>5.16</v>
      </c>
      <c r="E16" s="142"/>
      <c r="F16" s="143"/>
      <c r="G16" s="145"/>
      <c r="H16" s="147"/>
    </row>
    <row r="17" ht="17" customHeight="1" spans="1:8">
      <c r="A17" s="87" t="s">
        <v>435</v>
      </c>
      <c r="B17" s="146" t="s">
        <v>436</v>
      </c>
      <c r="C17" s="142">
        <v>4.35</v>
      </c>
      <c r="D17" s="142">
        <v>4.35</v>
      </c>
      <c r="E17" s="142"/>
      <c r="F17" s="74"/>
      <c r="G17" s="147"/>
      <c r="H17" s="147"/>
    </row>
    <row r="18" ht="17" customHeight="1" spans="1:8">
      <c r="A18" s="85" t="s">
        <v>374</v>
      </c>
      <c r="B18" s="108" t="s">
        <v>375</v>
      </c>
      <c r="C18" s="142">
        <f t="shared" ref="C18:C34" si="0">D18+E18</f>
        <v>7709.75</v>
      </c>
      <c r="D18" s="142">
        <v>351.45</v>
      </c>
      <c r="E18" s="148">
        <f>E19+E25+E30</f>
        <v>7358.3</v>
      </c>
      <c r="F18" s="74"/>
      <c r="G18" s="147"/>
      <c r="H18" s="147"/>
    </row>
    <row r="19" ht="17" customHeight="1" spans="1:8">
      <c r="A19" s="87" t="s">
        <v>437</v>
      </c>
      <c r="B19" s="146" t="s">
        <v>438</v>
      </c>
      <c r="C19" s="142">
        <f t="shared" si="0"/>
        <v>755.45</v>
      </c>
      <c r="D19" s="142">
        <v>351.45</v>
      </c>
      <c r="E19" s="148">
        <f>E21+E22+E23+E24</f>
        <v>404</v>
      </c>
      <c r="F19" s="74"/>
      <c r="G19" s="145"/>
      <c r="H19" s="147"/>
    </row>
    <row r="20" ht="17" customHeight="1" spans="1:8">
      <c r="A20" s="87" t="s">
        <v>439</v>
      </c>
      <c r="B20" s="146" t="s">
        <v>440</v>
      </c>
      <c r="C20" s="142">
        <f t="shared" si="0"/>
        <v>351.45</v>
      </c>
      <c r="D20" s="142">
        <v>351.45</v>
      </c>
      <c r="E20" s="148"/>
      <c r="F20" s="74"/>
      <c r="G20" s="147"/>
      <c r="H20" s="147"/>
    </row>
    <row r="21" ht="17" customHeight="1" spans="1:8">
      <c r="A21" s="87" t="s">
        <v>441</v>
      </c>
      <c r="B21" s="146" t="s">
        <v>442</v>
      </c>
      <c r="C21" s="142">
        <f t="shared" si="0"/>
        <v>254.91</v>
      </c>
      <c r="D21" s="142"/>
      <c r="E21" s="148">
        <v>254.91</v>
      </c>
      <c r="F21" s="74"/>
      <c r="G21" s="145"/>
      <c r="H21" s="147"/>
    </row>
    <row r="22" ht="17" customHeight="1" spans="1:8">
      <c r="A22" s="87" t="s">
        <v>443</v>
      </c>
      <c r="B22" s="146" t="s">
        <v>444</v>
      </c>
      <c r="C22" s="142">
        <f t="shared" si="0"/>
        <v>21.3</v>
      </c>
      <c r="D22" s="142"/>
      <c r="E22" s="148">
        <v>21.3</v>
      </c>
      <c r="F22" s="74"/>
      <c r="G22" s="147"/>
      <c r="H22" s="147"/>
    </row>
    <row r="23" ht="17" customHeight="1" spans="1:8">
      <c r="A23" s="87" t="s">
        <v>445</v>
      </c>
      <c r="B23" s="146" t="s">
        <v>446</v>
      </c>
      <c r="C23" s="142">
        <f t="shared" si="0"/>
        <v>4.5</v>
      </c>
      <c r="D23" s="142"/>
      <c r="E23" s="148">
        <v>4.5</v>
      </c>
      <c r="F23" s="74"/>
      <c r="G23" s="147"/>
      <c r="H23" s="147"/>
    </row>
    <row r="24" ht="17" customHeight="1" spans="1:8">
      <c r="A24" s="87" t="s">
        <v>447</v>
      </c>
      <c r="B24" s="146" t="s">
        <v>448</v>
      </c>
      <c r="C24" s="142">
        <f t="shared" si="0"/>
        <v>123.29</v>
      </c>
      <c r="D24" s="142"/>
      <c r="E24" s="148">
        <v>123.29</v>
      </c>
      <c r="F24" s="74"/>
      <c r="G24" s="147"/>
      <c r="H24" s="147"/>
    </row>
    <row r="25" ht="18" customHeight="1" spans="1:8">
      <c r="A25" s="87" t="s">
        <v>449</v>
      </c>
      <c r="B25" s="146" t="s">
        <v>450</v>
      </c>
      <c r="C25" s="142">
        <f t="shared" si="0"/>
        <v>6953.8</v>
      </c>
      <c r="D25" s="142"/>
      <c r="E25" s="148">
        <v>6953.8</v>
      </c>
      <c r="F25" s="74"/>
      <c r="G25" s="147"/>
      <c r="H25" s="147"/>
    </row>
    <row r="26" ht="17" customHeight="1" spans="1:8">
      <c r="A26" s="87" t="s">
        <v>451</v>
      </c>
      <c r="B26" s="146" t="s">
        <v>452</v>
      </c>
      <c r="C26" s="142">
        <f t="shared" si="0"/>
        <v>6178.3</v>
      </c>
      <c r="D26" s="142"/>
      <c r="E26" s="148">
        <v>6178.3</v>
      </c>
      <c r="F26" s="74"/>
      <c r="G26" s="147"/>
      <c r="H26" s="147"/>
    </row>
    <row r="27" ht="17" customHeight="1" spans="1:8">
      <c r="A27" s="87" t="s">
        <v>453</v>
      </c>
      <c r="B27" s="146" t="s">
        <v>454</v>
      </c>
      <c r="C27" s="142">
        <f t="shared" si="0"/>
        <v>431.5</v>
      </c>
      <c r="D27" s="142"/>
      <c r="E27" s="148">
        <v>431.5</v>
      </c>
      <c r="F27" s="74"/>
      <c r="G27" s="147"/>
      <c r="H27" s="147"/>
    </row>
    <row r="28" ht="17" customHeight="1" spans="1:8">
      <c r="A28" s="87" t="s">
        <v>455</v>
      </c>
      <c r="B28" s="146" t="s">
        <v>456</v>
      </c>
      <c r="C28" s="142">
        <f t="shared" si="0"/>
        <v>34.5</v>
      </c>
      <c r="D28" s="142"/>
      <c r="E28" s="148">
        <v>34.5</v>
      </c>
      <c r="F28" s="74"/>
      <c r="G28" s="147"/>
      <c r="H28" s="147"/>
    </row>
    <row r="29" ht="17" customHeight="1" spans="1:8">
      <c r="A29" s="87" t="s">
        <v>457</v>
      </c>
      <c r="B29" s="146" t="s">
        <v>458</v>
      </c>
      <c r="C29" s="142">
        <f t="shared" si="0"/>
        <v>309.5</v>
      </c>
      <c r="D29" s="142"/>
      <c r="E29" s="148">
        <v>309.5</v>
      </c>
      <c r="F29" s="74"/>
      <c r="G29" s="147"/>
      <c r="H29" s="147"/>
    </row>
    <row r="30" ht="17" customHeight="1" spans="1:8">
      <c r="A30" s="87" t="s">
        <v>459</v>
      </c>
      <c r="B30" s="146" t="s">
        <v>460</v>
      </c>
      <c r="C30" s="142">
        <f t="shared" si="0"/>
        <v>0.5</v>
      </c>
      <c r="D30" s="142"/>
      <c r="E30" s="148">
        <v>0.5</v>
      </c>
      <c r="F30" s="74"/>
      <c r="G30" s="147"/>
      <c r="H30" s="147"/>
    </row>
    <row r="31" ht="17" customHeight="1" spans="1:8">
      <c r="A31" s="87" t="s">
        <v>461</v>
      </c>
      <c r="B31" s="146" t="s">
        <v>462</v>
      </c>
      <c r="C31" s="142">
        <f t="shared" si="0"/>
        <v>0.5</v>
      </c>
      <c r="D31" s="142"/>
      <c r="E31" s="148">
        <v>0.5</v>
      </c>
      <c r="F31" s="74"/>
      <c r="G31" s="147"/>
      <c r="H31" s="147"/>
    </row>
    <row r="32" ht="17" customHeight="1" spans="1:8">
      <c r="A32" s="85" t="s">
        <v>402</v>
      </c>
      <c r="B32" s="108" t="s">
        <v>403</v>
      </c>
      <c r="C32" s="142">
        <f t="shared" si="0"/>
        <v>704</v>
      </c>
      <c r="D32" s="142"/>
      <c r="E32" s="148">
        <v>704</v>
      </c>
      <c r="F32" s="74"/>
      <c r="G32" s="147"/>
      <c r="H32" s="147"/>
    </row>
    <row r="33" ht="17" customHeight="1" spans="1:8">
      <c r="A33" s="87" t="s">
        <v>463</v>
      </c>
      <c r="B33" s="146" t="s">
        <v>464</v>
      </c>
      <c r="C33" s="142">
        <f t="shared" si="0"/>
        <v>704</v>
      </c>
      <c r="D33" s="142"/>
      <c r="E33" s="148">
        <v>704</v>
      </c>
      <c r="F33" s="74"/>
      <c r="G33" s="147"/>
      <c r="H33" s="147"/>
    </row>
    <row r="34" ht="17" customHeight="1" spans="1:8">
      <c r="A34" s="149" t="s">
        <v>465</v>
      </c>
      <c r="B34" s="150" t="s">
        <v>466</v>
      </c>
      <c r="C34" s="151">
        <f t="shared" si="0"/>
        <v>704</v>
      </c>
      <c r="D34" s="151"/>
      <c r="E34" s="152">
        <v>704</v>
      </c>
      <c r="F34" s="153"/>
      <c r="G34" s="154"/>
      <c r="H34" s="154"/>
    </row>
    <row r="35" ht="17" customHeight="1" spans="1:8">
      <c r="A35" s="155" t="s">
        <v>408</v>
      </c>
      <c r="B35" s="156" t="s">
        <v>409</v>
      </c>
      <c r="C35" s="157">
        <v>33.15</v>
      </c>
      <c r="D35" s="157">
        <v>33.15</v>
      </c>
      <c r="E35" s="157"/>
      <c r="F35" s="74"/>
      <c r="G35" s="147"/>
      <c r="H35" s="147"/>
    </row>
    <row r="36" ht="17" customHeight="1" spans="1:8">
      <c r="A36" s="158" t="s">
        <v>467</v>
      </c>
      <c r="B36" s="159" t="s">
        <v>468</v>
      </c>
      <c r="C36" s="157">
        <v>33.15</v>
      </c>
      <c r="D36" s="157">
        <v>33.15</v>
      </c>
      <c r="E36" s="157"/>
      <c r="F36" s="74"/>
      <c r="G36" s="147"/>
      <c r="H36" s="147"/>
    </row>
    <row r="37" customHeight="1" spans="1:8">
      <c r="A37" s="158" t="s">
        <v>469</v>
      </c>
      <c r="B37" s="159" t="s">
        <v>470</v>
      </c>
      <c r="C37" s="157">
        <v>33.15</v>
      </c>
      <c r="D37" s="157">
        <v>33.15</v>
      </c>
      <c r="E37" s="157"/>
      <c r="F37" s="147"/>
      <c r="G37" s="147"/>
      <c r="H37" s="147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51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showGridLines="0" showZeros="0" workbookViewId="0">
      <selection activeCell="E9" sqref="E9"/>
    </sheetView>
  </sheetViews>
  <sheetFormatPr defaultColWidth="6.88333333333333" defaultRowHeight="20.1" customHeight="1"/>
  <cols>
    <col min="1" max="1" width="26.8916666666667" style="90" customWidth="1"/>
    <col min="2" max="2" width="20.1083333333333" style="90" customWidth="1"/>
    <col min="3" max="3" width="24.1083333333333" style="90" customWidth="1"/>
    <col min="4" max="4" width="18.5" style="90" customWidth="1"/>
    <col min="5" max="6" width="19" style="90" customWidth="1"/>
    <col min="7" max="7" width="22.5" style="90" customWidth="1"/>
    <col min="8" max="256" width="6.88333333333333" style="91"/>
    <col min="257" max="257" width="22.8833333333333" style="91" customWidth="1"/>
    <col min="258" max="258" width="19" style="91" customWidth="1"/>
    <col min="259" max="259" width="20.5" style="91" customWidth="1"/>
    <col min="260" max="263" width="19" style="91" customWidth="1"/>
    <col min="264" max="512" width="6.88333333333333" style="91"/>
    <col min="513" max="513" width="22.8833333333333" style="91" customWidth="1"/>
    <col min="514" max="514" width="19" style="91" customWidth="1"/>
    <col min="515" max="515" width="20.5" style="91" customWidth="1"/>
    <col min="516" max="519" width="19" style="91" customWidth="1"/>
    <col min="520" max="768" width="6.88333333333333" style="91"/>
    <col min="769" max="769" width="22.8833333333333" style="91" customWidth="1"/>
    <col min="770" max="770" width="19" style="91" customWidth="1"/>
    <col min="771" max="771" width="20.5" style="91" customWidth="1"/>
    <col min="772" max="775" width="19" style="91" customWidth="1"/>
    <col min="776" max="1024" width="6.88333333333333" style="91"/>
    <col min="1025" max="1025" width="22.8833333333333" style="91" customWidth="1"/>
    <col min="1026" max="1026" width="19" style="91" customWidth="1"/>
    <col min="1027" max="1027" width="20.5" style="91" customWidth="1"/>
    <col min="1028" max="1031" width="19" style="91" customWidth="1"/>
    <col min="1032" max="1280" width="6.88333333333333" style="91"/>
    <col min="1281" max="1281" width="22.8833333333333" style="91" customWidth="1"/>
    <col min="1282" max="1282" width="19" style="91" customWidth="1"/>
    <col min="1283" max="1283" width="20.5" style="91" customWidth="1"/>
    <col min="1284" max="1287" width="19" style="91" customWidth="1"/>
    <col min="1288" max="1536" width="6.88333333333333" style="91"/>
    <col min="1537" max="1537" width="22.8833333333333" style="91" customWidth="1"/>
    <col min="1538" max="1538" width="19" style="91" customWidth="1"/>
    <col min="1539" max="1539" width="20.5" style="91" customWidth="1"/>
    <col min="1540" max="1543" width="19" style="91" customWidth="1"/>
    <col min="1544" max="1792" width="6.88333333333333" style="91"/>
    <col min="1793" max="1793" width="22.8833333333333" style="91" customWidth="1"/>
    <col min="1794" max="1794" width="19" style="91" customWidth="1"/>
    <col min="1795" max="1795" width="20.5" style="91" customWidth="1"/>
    <col min="1796" max="1799" width="19" style="91" customWidth="1"/>
    <col min="1800" max="2048" width="6.88333333333333" style="91"/>
    <col min="2049" max="2049" width="22.8833333333333" style="91" customWidth="1"/>
    <col min="2050" max="2050" width="19" style="91" customWidth="1"/>
    <col min="2051" max="2051" width="20.5" style="91" customWidth="1"/>
    <col min="2052" max="2055" width="19" style="91" customWidth="1"/>
    <col min="2056" max="2304" width="6.88333333333333" style="91"/>
    <col min="2305" max="2305" width="22.8833333333333" style="91" customWidth="1"/>
    <col min="2306" max="2306" width="19" style="91" customWidth="1"/>
    <col min="2307" max="2307" width="20.5" style="91" customWidth="1"/>
    <col min="2308" max="2311" width="19" style="91" customWidth="1"/>
    <col min="2312" max="2560" width="6.88333333333333" style="91"/>
    <col min="2561" max="2561" width="22.8833333333333" style="91" customWidth="1"/>
    <col min="2562" max="2562" width="19" style="91" customWidth="1"/>
    <col min="2563" max="2563" width="20.5" style="91" customWidth="1"/>
    <col min="2564" max="2567" width="19" style="91" customWidth="1"/>
    <col min="2568" max="2816" width="6.88333333333333" style="91"/>
    <col min="2817" max="2817" width="22.8833333333333" style="91" customWidth="1"/>
    <col min="2818" max="2818" width="19" style="91" customWidth="1"/>
    <col min="2819" max="2819" width="20.5" style="91" customWidth="1"/>
    <col min="2820" max="2823" width="19" style="91" customWidth="1"/>
    <col min="2824" max="3072" width="6.88333333333333" style="91"/>
    <col min="3073" max="3073" width="22.8833333333333" style="91" customWidth="1"/>
    <col min="3074" max="3074" width="19" style="91" customWidth="1"/>
    <col min="3075" max="3075" width="20.5" style="91" customWidth="1"/>
    <col min="3076" max="3079" width="19" style="91" customWidth="1"/>
    <col min="3080" max="3328" width="6.88333333333333" style="91"/>
    <col min="3329" max="3329" width="22.8833333333333" style="91" customWidth="1"/>
    <col min="3330" max="3330" width="19" style="91" customWidth="1"/>
    <col min="3331" max="3331" width="20.5" style="91" customWidth="1"/>
    <col min="3332" max="3335" width="19" style="91" customWidth="1"/>
    <col min="3336" max="3584" width="6.88333333333333" style="91"/>
    <col min="3585" max="3585" width="22.8833333333333" style="91" customWidth="1"/>
    <col min="3586" max="3586" width="19" style="91" customWidth="1"/>
    <col min="3587" max="3587" width="20.5" style="91" customWidth="1"/>
    <col min="3588" max="3591" width="19" style="91" customWidth="1"/>
    <col min="3592" max="3840" width="6.88333333333333" style="91"/>
    <col min="3841" max="3841" width="22.8833333333333" style="91" customWidth="1"/>
    <col min="3842" max="3842" width="19" style="91" customWidth="1"/>
    <col min="3843" max="3843" width="20.5" style="91" customWidth="1"/>
    <col min="3844" max="3847" width="19" style="91" customWidth="1"/>
    <col min="3848" max="4096" width="6.88333333333333" style="91"/>
    <col min="4097" max="4097" width="22.8833333333333" style="91" customWidth="1"/>
    <col min="4098" max="4098" width="19" style="91" customWidth="1"/>
    <col min="4099" max="4099" width="20.5" style="91" customWidth="1"/>
    <col min="4100" max="4103" width="19" style="91" customWidth="1"/>
    <col min="4104" max="4352" width="6.88333333333333" style="91"/>
    <col min="4353" max="4353" width="22.8833333333333" style="91" customWidth="1"/>
    <col min="4354" max="4354" width="19" style="91" customWidth="1"/>
    <col min="4355" max="4355" width="20.5" style="91" customWidth="1"/>
    <col min="4356" max="4359" width="19" style="91" customWidth="1"/>
    <col min="4360" max="4608" width="6.88333333333333" style="91"/>
    <col min="4609" max="4609" width="22.8833333333333" style="91" customWidth="1"/>
    <col min="4610" max="4610" width="19" style="91" customWidth="1"/>
    <col min="4611" max="4611" width="20.5" style="91" customWidth="1"/>
    <col min="4612" max="4615" width="19" style="91" customWidth="1"/>
    <col min="4616" max="4864" width="6.88333333333333" style="91"/>
    <col min="4865" max="4865" width="22.8833333333333" style="91" customWidth="1"/>
    <col min="4866" max="4866" width="19" style="91" customWidth="1"/>
    <col min="4867" max="4867" width="20.5" style="91" customWidth="1"/>
    <col min="4868" max="4871" width="19" style="91" customWidth="1"/>
    <col min="4872" max="5120" width="6.88333333333333" style="91"/>
    <col min="5121" max="5121" width="22.8833333333333" style="91" customWidth="1"/>
    <col min="5122" max="5122" width="19" style="91" customWidth="1"/>
    <col min="5123" max="5123" width="20.5" style="91" customWidth="1"/>
    <col min="5124" max="5127" width="19" style="91" customWidth="1"/>
    <col min="5128" max="5376" width="6.88333333333333" style="91"/>
    <col min="5377" max="5377" width="22.8833333333333" style="91" customWidth="1"/>
    <col min="5378" max="5378" width="19" style="91" customWidth="1"/>
    <col min="5379" max="5379" width="20.5" style="91" customWidth="1"/>
    <col min="5380" max="5383" width="19" style="91" customWidth="1"/>
    <col min="5384" max="5632" width="6.88333333333333" style="91"/>
    <col min="5633" max="5633" width="22.8833333333333" style="91" customWidth="1"/>
    <col min="5634" max="5634" width="19" style="91" customWidth="1"/>
    <col min="5635" max="5635" width="20.5" style="91" customWidth="1"/>
    <col min="5636" max="5639" width="19" style="91" customWidth="1"/>
    <col min="5640" max="5888" width="6.88333333333333" style="91"/>
    <col min="5889" max="5889" width="22.8833333333333" style="91" customWidth="1"/>
    <col min="5890" max="5890" width="19" style="91" customWidth="1"/>
    <col min="5891" max="5891" width="20.5" style="91" customWidth="1"/>
    <col min="5892" max="5895" width="19" style="91" customWidth="1"/>
    <col min="5896" max="6144" width="6.88333333333333" style="91"/>
    <col min="6145" max="6145" width="22.8833333333333" style="91" customWidth="1"/>
    <col min="6146" max="6146" width="19" style="91" customWidth="1"/>
    <col min="6147" max="6147" width="20.5" style="91" customWidth="1"/>
    <col min="6148" max="6151" width="19" style="91" customWidth="1"/>
    <col min="6152" max="6400" width="6.88333333333333" style="91"/>
    <col min="6401" max="6401" width="22.8833333333333" style="91" customWidth="1"/>
    <col min="6402" max="6402" width="19" style="91" customWidth="1"/>
    <col min="6403" max="6403" width="20.5" style="91" customWidth="1"/>
    <col min="6404" max="6407" width="19" style="91" customWidth="1"/>
    <col min="6408" max="6656" width="6.88333333333333" style="91"/>
    <col min="6657" max="6657" width="22.8833333333333" style="91" customWidth="1"/>
    <col min="6658" max="6658" width="19" style="91" customWidth="1"/>
    <col min="6659" max="6659" width="20.5" style="91" customWidth="1"/>
    <col min="6660" max="6663" width="19" style="91" customWidth="1"/>
    <col min="6664" max="6912" width="6.88333333333333" style="91"/>
    <col min="6913" max="6913" width="22.8833333333333" style="91" customWidth="1"/>
    <col min="6914" max="6914" width="19" style="91" customWidth="1"/>
    <col min="6915" max="6915" width="20.5" style="91" customWidth="1"/>
    <col min="6916" max="6919" width="19" style="91" customWidth="1"/>
    <col min="6920" max="7168" width="6.88333333333333" style="91"/>
    <col min="7169" max="7169" width="22.8833333333333" style="91" customWidth="1"/>
    <col min="7170" max="7170" width="19" style="91" customWidth="1"/>
    <col min="7171" max="7171" width="20.5" style="91" customWidth="1"/>
    <col min="7172" max="7175" width="19" style="91" customWidth="1"/>
    <col min="7176" max="7424" width="6.88333333333333" style="91"/>
    <col min="7425" max="7425" width="22.8833333333333" style="91" customWidth="1"/>
    <col min="7426" max="7426" width="19" style="91" customWidth="1"/>
    <col min="7427" max="7427" width="20.5" style="91" customWidth="1"/>
    <col min="7428" max="7431" width="19" style="91" customWidth="1"/>
    <col min="7432" max="7680" width="6.88333333333333" style="91"/>
    <col min="7681" max="7681" width="22.8833333333333" style="91" customWidth="1"/>
    <col min="7682" max="7682" width="19" style="91" customWidth="1"/>
    <col min="7683" max="7683" width="20.5" style="91" customWidth="1"/>
    <col min="7684" max="7687" width="19" style="91" customWidth="1"/>
    <col min="7688" max="7936" width="6.88333333333333" style="91"/>
    <col min="7937" max="7937" width="22.8833333333333" style="91" customWidth="1"/>
    <col min="7938" max="7938" width="19" style="91" customWidth="1"/>
    <col min="7939" max="7939" width="20.5" style="91" customWidth="1"/>
    <col min="7940" max="7943" width="19" style="91" customWidth="1"/>
    <col min="7944" max="8192" width="6.88333333333333" style="91"/>
    <col min="8193" max="8193" width="22.8833333333333" style="91" customWidth="1"/>
    <col min="8194" max="8194" width="19" style="91" customWidth="1"/>
    <col min="8195" max="8195" width="20.5" style="91" customWidth="1"/>
    <col min="8196" max="8199" width="19" style="91" customWidth="1"/>
    <col min="8200" max="8448" width="6.88333333333333" style="91"/>
    <col min="8449" max="8449" width="22.8833333333333" style="91" customWidth="1"/>
    <col min="8450" max="8450" width="19" style="91" customWidth="1"/>
    <col min="8451" max="8451" width="20.5" style="91" customWidth="1"/>
    <col min="8452" max="8455" width="19" style="91" customWidth="1"/>
    <col min="8456" max="8704" width="6.88333333333333" style="91"/>
    <col min="8705" max="8705" width="22.8833333333333" style="91" customWidth="1"/>
    <col min="8706" max="8706" width="19" style="91" customWidth="1"/>
    <col min="8707" max="8707" width="20.5" style="91" customWidth="1"/>
    <col min="8708" max="8711" width="19" style="91" customWidth="1"/>
    <col min="8712" max="8960" width="6.88333333333333" style="91"/>
    <col min="8961" max="8961" width="22.8833333333333" style="91" customWidth="1"/>
    <col min="8962" max="8962" width="19" style="91" customWidth="1"/>
    <col min="8963" max="8963" width="20.5" style="91" customWidth="1"/>
    <col min="8964" max="8967" width="19" style="91" customWidth="1"/>
    <col min="8968" max="9216" width="6.88333333333333" style="91"/>
    <col min="9217" max="9217" width="22.8833333333333" style="91" customWidth="1"/>
    <col min="9218" max="9218" width="19" style="91" customWidth="1"/>
    <col min="9219" max="9219" width="20.5" style="91" customWidth="1"/>
    <col min="9220" max="9223" width="19" style="91" customWidth="1"/>
    <col min="9224" max="9472" width="6.88333333333333" style="91"/>
    <col min="9473" max="9473" width="22.8833333333333" style="91" customWidth="1"/>
    <col min="9474" max="9474" width="19" style="91" customWidth="1"/>
    <col min="9475" max="9475" width="20.5" style="91" customWidth="1"/>
    <col min="9476" max="9479" width="19" style="91" customWidth="1"/>
    <col min="9480" max="9728" width="6.88333333333333" style="91"/>
    <col min="9729" max="9729" width="22.8833333333333" style="91" customWidth="1"/>
    <col min="9730" max="9730" width="19" style="91" customWidth="1"/>
    <col min="9731" max="9731" width="20.5" style="91" customWidth="1"/>
    <col min="9732" max="9735" width="19" style="91" customWidth="1"/>
    <col min="9736" max="9984" width="6.88333333333333" style="91"/>
    <col min="9985" max="9985" width="22.8833333333333" style="91" customWidth="1"/>
    <col min="9986" max="9986" width="19" style="91" customWidth="1"/>
    <col min="9987" max="9987" width="20.5" style="91" customWidth="1"/>
    <col min="9988" max="9991" width="19" style="91" customWidth="1"/>
    <col min="9992" max="10240" width="6.88333333333333" style="91"/>
    <col min="10241" max="10241" width="22.8833333333333" style="91" customWidth="1"/>
    <col min="10242" max="10242" width="19" style="91" customWidth="1"/>
    <col min="10243" max="10243" width="20.5" style="91" customWidth="1"/>
    <col min="10244" max="10247" width="19" style="91" customWidth="1"/>
    <col min="10248" max="10496" width="6.88333333333333" style="91"/>
    <col min="10497" max="10497" width="22.8833333333333" style="91" customWidth="1"/>
    <col min="10498" max="10498" width="19" style="91" customWidth="1"/>
    <col min="10499" max="10499" width="20.5" style="91" customWidth="1"/>
    <col min="10500" max="10503" width="19" style="91" customWidth="1"/>
    <col min="10504" max="10752" width="6.88333333333333" style="91"/>
    <col min="10753" max="10753" width="22.8833333333333" style="91" customWidth="1"/>
    <col min="10754" max="10754" width="19" style="91" customWidth="1"/>
    <col min="10755" max="10755" width="20.5" style="91" customWidth="1"/>
    <col min="10756" max="10759" width="19" style="91" customWidth="1"/>
    <col min="10760" max="11008" width="6.88333333333333" style="91"/>
    <col min="11009" max="11009" width="22.8833333333333" style="91" customWidth="1"/>
    <col min="11010" max="11010" width="19" style="91" customWidth="1"/>
    <col min="11011" max="11011" width="20.5" style="91" customWidth="1"/>
    <col min="11012" max="11015" width="19" style="91" customWidth="1"/>
    <col min="11016" max="11264" width="6.88333333333333" style="91"/>
    <col min="11265" max="11265" width="22.8833333333333" style="91" customWidth="1"/>
    <col min="11266" max="11266" width="19" style="91" customWidth="1"/>
    <col min="11267" max="11267" width="20.5" style="91" customWidth="1"/>
    <col min="11268" max="11271" width="19" style="91" customWidth="1"/>
    <col min="11272" max="11520" width="6.88333333333333" style="91"/>
    <col min="11521" max="11521" width="22.8833333333333" style="91" customWidth="1"/>
    <col min="11522" max="11522" width="19" style="91" customWidth="1"/>
    <col min="11523" max="11523" width="20.5" style="91" customWidth="1"/>
    <col min="11524" max="11527" width="19" style="91" customWidth="1"/>
    <col min="11528" max="11776" width="6.88333333333333" style="91"/>
    <col min="11777" max="11777" width="22.8833333333333" style="91" customWidth="1"/>
    <col min="11778" max="11778" width="19" style="91" customWidth="1"/>
    <col min="11779" max="11779" width="20.5" style="91" customWidth="1"/>
    <col min="11780" max="11783" width="19" style="91" customWidth="1"/>
    <col min="11784" max="12032" width="6.88333333333333" style="91"/>
    <col min="12033" max="12033" width="22.8833333333333" style="91" customWidth="1"/>
    <col min="12034" max="12034" width="19" style="91" customWidth="1"/>
    <col min="12035" max="12035" width="20.5" style="91" customWidth="1"/>
    <col min="12036" max="12039" width="19" style="91" customWidth="1"/>
    <col min="12040" max="12288" width="6.88333333333333" style="91"/>
    <col min="12289" max="12289" width="22.8833333333333" style="91" customWidth="1"/>
    <col min="12290" max="12290" width="19" style="91" customWidth="1"/>
    <col min="12291" max="12291" width="20.5" style="91" customWidth="1"/>
    <col min="12292" max="12295" width="19" style="91" customWidth="1"/>
    <col min="12296" max="12544" width="6.88333333333333" style="91"/>
    <col min="12545" max="12545" width="22.8833333333333" style="91" customWidth="1"/>
    <col min="12546" max="12546" width="19" style="91" customWidth="1"/>
    <col min="12547" max="12547" width="20.5" style="91" customWidth="1"/>
    <col min="12548" max="12551" width="19" style="91" customWidth="1"/>
    <col min="12552" max="12800" width="6.88333333333333" style="91"/>
    <col min="12801" max="12801" width="22.8833333333333" style="91" customWidth="1"/>
    <col min="12802" max="12802" width="19" style="91" customWidth="1"/>
    <col min="12803" max="12803" width="20.5" style="91" customWidth="1"/>
    <col min="12804" max="12807" width="19" style="91" customWidth="1"/>
    <col min="12808" max="13056" width="6.88333333333333" style="91"/>
    <col min="13057" max="13057" width="22.8833333333333" style="91" customWidth="1"/>
    <col min="13058" max="13058" width="19" style="91" customWidth="1"/>
    <col min="13059" max="13059" width="20.5" style="91" customWidth="1"/>
    <col min="13060" max="13063" width="19" style="91" customWidth="1"/>
    <col min="13064" max="13312" width="6.88333333333333" style="91"/>
    <col min="13313" max="13313" width="22.8833333333333" style="91" customWidth="1"/>
    <col min="13314" max="13314" width="19" style="91" customWidth="1"/>
    <col min="13315" max="13315" width="20.5" style="91" customWidth="1"/>
    <col min="13316" max="13319" width="19" style="91" customWidth="1"/>
    <col min="13320" max="13568" width="6.88333333333333" style="91"/>
    <col min="13569" max="13569" width="22.8833333333333" style="91" customWidth="1"/>
    <col min="13570" max="13570" width="19" style="91" customWidth="1"/>
    <col min="13571" max="13571" width="20.5" style="91" customWidth="1"/>
    <col min="13572" max="13575" width="19" style="91" customWidth="1"/>
    <col min="13576" max="13824" width="6.88333333333333" style="91"/>
    <col min="13825" max="13825" width="22.8833333333333" style="91" customWidth="1"/>
    <col min="13826" max="13826" width="19" style="91" customWidth="1"/>
    <col min="13827" max="13827" width="20.5" style="91" customWidth="1"/>
    <col min="13828" max="13831" width="19" style="91" customWidth="1"/>
    <col min="13832" max="14080" width="6.88333333333333" style="91"/>
    <col min="14081" max="14081" width="22.8833333333333" style="91" customWidth="1"/>
    <col min="14082" max="14082" width="19" style="91" customWidth="1"/>
    <col min="14083" max="14083" width="20.5" style="91" customWidth="1"/>
    <col min="14084" max="14087" width="19" style="91" customWidth="1"/>
    <col min="14088" max="14336" width="6.88333333333333" style="91"/>
    <col min="14337" max="14337" width="22.8833333333333" style="91" customWidth="1"/>
    <col min="14338" max="14338" width="19" style="91" customWidth="1"/>
    <col min="14339" max="14339" width="20.5" style="91" customWidth="1"/>
    <col min="14340" max="14343" width="19" style="91" customWidth="1"/>
    <col min="14344" max="14592" width="6.88333333333333" style="91"/>
    <col min="14593" max="14593" width="22.8833333333333" style="91" customWidth="1"/>
    <col min="14594" max="14594" width="19" style="91" customWidth="1"/>
    <col min="14595" max="14595" width="20.5" style="91" customWidth="1"/>
    <col min="14596" max="14599" width="19" style="91" customWidth="1"/>
    <col min="14600" max="14848" width="6.88333333333333" style="91"/>
    <col min="14849" max="14849" width="22.8833333333333" style="91" customWidth="1"/>
    <col min="14850" max="14850" width="19" style="91" customWidth="1"/>
    <col min="14851" max="14851" width="20.5" style="91" customWidth="1"/>
    <col min="14852" max="14855" width="19" style="91" customWidth="1"/>
    <col min="14856" max="15104" width="6.88333333333333" style="91"/>
    <col min="15105" max="15105" width="22.8833333333333" style="91" customWidth="1"/>
    <col min="15106" max="15106" width="19" style="91" customWidth="1"/>
    <col min="15107" max="15107" width="20.5" style="91" customWidth="1"/>
    <col min="15108" max="15111" width="19" style="91" customWidth="1"/>
    <col min="15112" max="15360" width="6.88333333333333" style="91"/>
    <col min="15361" max="15361" width="22.8833333333333" style="91" customWidth="1"/>
    <col min="15362" max="15362" width="19" style="91" customWidth="1"/>
    <col min="15363" max="15363" width="20.5" style="91" customWidth="1"/>
    <col min="15364" max="15367" width="19" style="91" customWidth="1"/>
    <col min="15368" max="15616" width="6.88333333333333" style="91"/>
    <col min="15617" max="15617" width="22.8833333333333" style="91" customWidth="1"/>
    <col min="15618" max="15618" width="19" style="91" customWidth="1"/>
    <col min="15619" max="15619" width="20.5" style="91" customWidth="1"/>
    <col min="15620" max="15623" width="19" style="91" customWidth="1"/>
    <col min="15624" max="15872" width="6.88333333333333" style="91"/>
    <col min="15873" max="15873" width="22.8833333333333" style="91" customWidth="1"/>
    <col min="15874" max="15874" width="19" style="91" customWidth="1"/>
    <col min="15875" max="15875" width="20.5" style="91" customWidth="1"/>
    <col min="15876" max="15879" width="19" style="91" customWidth="1"/>
    <col min="15880" max="16128" width="6.88333333333333" style="91"/>
    <col min="16129" max="16129" width="22.8833333333333" style="91" customWidth="1"/>
    <col min="16130" max="16130" width="19" style="91" customWidth="1"/>
    <col min="16131" max="16131" width="20.5" style="91" customWidth="1"/>
    <col min="16132" max="16135" width="19" style="91" customWidth="1"/>
    <col min="16136" max="16384" width="6.88333333333333" style="91"/>
  </cols>
  <sheetData>
    <row r="1" s="88" customFormat="1" customHeight="1" spans="1:7">
      <c r="A1" s="2" t="s">
        <v>471</v>
      </c>
      <c r="B1" s="92"/>
      <c r="C1" s="92"/>
      <c r="D1" s="92"/>
      <c r="E1" s="92"/>
      <c r="F1" s="92"/>
      <c r="G1" s="92"/>
    </row>
    <row r="2" s="89" customFormat="1" ht="38.25" customHeight="1" spans="1:7">
      <c r="A2" s="93" t="s">
        <v>472</v>
      </c>
      <c r="B2" s="94"/>
      <c r="C2" s="94"/>
      <c r="D2" s="94"/>
      <c r="E2" s="94"/>
      <c r="F2" s="94"/>
      <c r="G2" s="94"/>
    </row>
    <row r="3" s="88" customFormat="1" customHeight="1" spans="1:7">
      <c r="A3" s="95"/>
      <c r="B3" s="92"/>
      <c r="C3" s="92"/>
      <c r="D3" s="92"/>
      <c r="E3" s="92"/>
      <c r="F3" s="92"/>
      <c r="G3" s="92"/>
    </row>
    <row r="4" s="88" customFormat="1" customHeight="1" spans="1:7">
      <c r="A4" s="96"/>
      <c r="B4" s="97"/>
      <c r="C4" s="97"/>
      <c r="D4" s="97"/>
      <c r="E4" s="97"/>
      <c r="F4" s="97"/>
      <c r="G4" s="98" t="s">
        <v>313</v>
      </c>
    </row>
    <row r="5" s="88" customFormat="1" ht="29" customHeight="1" spans="1:7">
      <c r="A5" s="99" t="s">
        <v>314</v>
      </c>
      <c r="B5" s="99"/>
      <c r="C5" s="99" t="s">
        <v>315</v>
      </c>
      <c r="D5" s="99"/>
      <c r="E5" s="99"/>
      <c r="F5" s="99"/>
      <c r="G5" s="99"/>
    </row>
    <row r="6" s="88" customFormat="1" ht="45" customHeight="1" spans="1:7">
      <c r="A6" s="100" t="s">
        <v>316</v>
      </c>
      <c r="B6" s="100" t="s">
        <v>317</v>
      </c>
      <c r="C6" s="100" t="s">
        <v>316</v>
      </c>
      <c r="D6" s="100" t="s">
        <v>342</v>
      </c>
      <c r="E6" s="100" t="s">
        <v>473</v>
      </c>
      <c r="F6" s="100" t="s">
        <v>474</v>
      </c>
      <c r="G6" s="100" t="s">
        <v>475</v>
      </c>
    </row>
    <row r="7" s="88" customFormat="1" customHeight="1" spans="1:7">
      <c r="A7" s="101" t="s">
        <v>476</v>
      </c>
      <c r="B7" s="102">
        <f>B8+B9</f>
        <v>8574.36</v>
      </c>
      <c r="C7" s="103" t="s">
        <v>477</v>
      </c>
      <c r="D7" s="104">
        <f>D8+D9+D10+D11+D12</f>
        <v>8574.36</v>
      </c>
      <c r="E7" s="104">
        <f>E8+E9+E10+E11+E12</f>
        <v>7870.36</v>
      </c>
      <c r="F7" s="104">
        <f>F8+F9+F10+F11+F12</f>
        <v>704</v>
      </c>
      <c r="G7" s="105"/>
    </row>
    <row r="8" s="88" customFormat="1" customHeight="1" spans="1:7">
      <c r="A8" s="106" t="s">
        <v>478</v>
      </c>
      <c r="B8" s="107">
        <v>7870.36</v>
      </c>
      <c r="C8" s="108" t="s">
        <v>355</v>
      </c>
      <c r="D8" s="107">
        <v>93.88</v>
      </c>
      <c r="E8" s="107">
        <v>93.88</v>
      </c>
      <c r="F8" s="107"/>
      <c r="G8" s="109"/>
    </row>
    <row r="9" s="88" customFormat="1" customHeight="1" spans="1:7">
      <c r="A9" s="106" t="s">
        <v>479</v>
      </c>
      <c r="B9" s="107">
        <v>704</v>
      </c>
      <c r="C9" s="108" t="s">
        <v>365</v>
      </c>
      <c r="D9" s="107">
        <v>33.58</v>
      </c>
      <c r="E9" s="107">
        <v>33.58</v>
      </c>
      <c r="F9" s="107"/>
      <c r="G9" s="109"/>
    </row>
    <row r="10" s="88" customFormat="1" customHeight="1" spans="1:7">
      <c r="A10" s="110" t="s">
        <v>480</v>
      </c>
      <c r="B10" s="111"/>
      <c r="C10" s="108" t="s">
        <v>375</v>
      </c>
      <c r="D10" s="107">
        <v>7709.75</v>
      </c>
      <c r="E10" s="107">
        <v>7709.75</v>
      </c>
      <c r="F10" s="107"/>
      <c r="G10" s="109"/>
    </row>
    <row r="11" s="88" customFormat="1" customHeight="1" spans="1:7">
      <c r="A11" s="112" t="s">
        <v>481</v>
      </c>
      <c r="B11" s="113"/>
      <c r="C11" s="108" t="s">
        <v>403</v>
      </c>
      <c r="D11" s="107">
        <v>704</v>
      </c>
      <c r="E11" s="107"/>
      <c r="F11" s="107">
        <v>704</v>
      </c>
      <c r="G11" s="109"/>
    </row>
    <row r="12" s="88" customFormat="1" customHeight="1" spans="1:7">
      <c r="A12" s="106" t="s">
        <v>478</v>
      </c>
      <c r="B12" s="114"/>
      <c r="C12" s="108" t="s">
        <v>409</v>
      </c>
      <c r="D12" s="107">
        <v>33.15</v>
      </c>
      <c r="E12" s="107">
        <v>33.15</v>
      </c>
      <c r="F12" s="107"/>
      <c r="G12" s="109"/>
    </row>
    <row r="13" s="88" customFormat="1" customHeight="1" spans="1:7">
      <c r="A13" s="106" t="s">
        <v>479</v>
      </c>
      <c r="B13" s="115"/>
      <c r="C13" s="33"/>
      <c r="D13" s="109"/>
      <c r="E13" s="109"/>
      <c r="F13" s="109"/>
      <c r="G13" s="109"/>
    </row>
    <row r="14" s="88" customFormat="1" customHeight="1" spans="1:13">
      <c r="A14" s="106" t="s">
        <v>480</v>
      </c>
      <c r="B14" s="111"/>
      <c r="C14" s="33"/>
      <c r="D14" s="109"/>
      <c r="E14" s="109"/>
      <c r="F14" s="109"/>
      <c r="G14" s="109"/>
      <c r="M14" s="129"/>
    </row>
    <row r="15" s="88" customFormat="1" customHeight="1" spans="1:7">
      <c r="A15" s="116"/>
      <c r="B15" s="117"/>
      <c r="C15" s="118" t="s">
        <v>482</v>
      </c>
      <c r="D15" s="119"/>
      <c r="E15" s="119"/>
      <c r="F15" s="119"/>
      <c r="G15" s="119"/>
    </row>
    <row r="16" s="88" customFormat="1" customHeight="1" spans="1:7">
      <c r="A16" s="116"/>
      <c r="B16" s="117"/>
      <c r="C16" s="120"/>
      <c r="D16" s="121">
        <f>E16+F16+G16</f>
        <v>0</v>
      </c>
      <c r="E16" s="122">
        <f>B8+B12-E7</f>
        <v>0</v>
      </c>
      <c r="F16" s="122">
        <f>B9+B13-F7</f>
        <v>0</v>
      </c>
      <c r="G16" s="122">
        <f>B10+B14-G7</f>
        <v>0</v>
      </c>
    </row>
    <row r="17" s="88" customFormat="1" customHeight="1" spans="1:7">
      <c r="A17" s="123"/>
      <c r="B17" s="117"/>
      <c r="C17" s="124"/>
      <c r="D17" s="122"/>
      <c r="E17" s="122"/>
      <c r="F17" s="122"/>
      <c r="G17" s="125"/>
    </row>
    <row r="18" s="88" customFormat="1" customHeight="1" spans="1:7">
      <c r="A18" s="126" t="s">
        <v>337</v>
      </c>
      <c r="B18" s="127">
        <f>B7+B11</f>
        <v>8574.36</v>
      </c>
      <c r="C18" s="128" t="s">
        <v>338</v>
      </c>
      <c r="D18" s="127">
        <f>SUM(D7+D16)</f>
        <v>8574.36</v>
      </c>
      <c r="E18" s="127">
        <f>SUM(E7+E16)</f>
        <v>7870.36</v>
      </c>
      <c r="F18" s="127">
        <f>SUM(F7+F16)</f>
        <v>704</v>
      </c>
      <c r="G18" s="122">
        <f>SUM(G7+G16)</f>
        <v>0</v>
      </c>
    </row>
    <row r="23" customHeight="1" spans="4:4">
      <c r="D23" s="90" t="s">
        <v>483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4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"/>
  <sheetViews>
    <sheetView showGridLines="0" showZeros="0" workbookViewId="0">
      <selection activeCell="H4" sqref="H4"/>
    </sheetView>
  </sheetViews>
  <sheetFormatPr defaultColWidth="6.88333333333333" defaultRowHeight="12.75" customHeight="1" outlineLevelCol="5"/>
  <cols>
    <col min="1" max="1" width="16.6666666666667" style="17" customWidth="1"/>
    <col min="2" max="3" width="20.3333333333333" style="17" customWidth="1"/>
    <col min="4" max="4" width="17.5583333333333" style="17" customWidth="1"/>
    <col min="5" max="5" width="18.3333333333333" style="17" customWidth="1"/>
    <col min="6" max="6" width="20.8916666666667" style="17" customWidth="1"/>
    <col min="7" max="248" width="6.88333333333333" style="17"/>
    <col min="249" max="249" width="23.6333333333333" style="17" customWidth="1"/>
    <col min="250" max="250" width="44.6333333333333" style="17" customWidth="1"/>
    <col min="251" max="251" width="16.5" style="17" customWidth="1"/>
    <col min="252" max="254" width="13.6333333333333" style="17" customWidth="1"/>
    <col min="255" max="504" width="6.88333333333333" style="17"/>
    <col min="505" max="505" width="23.6333333333333" style="17" customWidth="1"/>
    <col min="506" max="506" width="44.6333333333333" style="17" customWidth="1"/>
    <col min="507" max="507" width="16.5" style="17" customWidth="1"/>
    <col min="508" max="510" width="13.6333333333333" style="17" customWidth="1"/>
    <col min="511" max="760" width="6.88333333333333" style="17"/>
    <col min="761" max="761" width="23.6333333333333" style="17" customWidth="1"/>
    <col min="762" max="762" width="44.6333333333333" style="17" customWidth="1"/>
    <col min="763" max="763" width="16.5" style="17" customWidth="1"/>
    <col min="764" max="766" width="13.6333333333333" style="17" customWidth="1"/>
    <col min="767" max="1016" width="6.88333333333333" style="17"/>
    <col min="1017" max="1017" width="23.6333333333333" style="17" customWidth="1"/>
    <col min="1018" max="1018" width="44.6333333333333" style="17" customWidth="1"/>
    <col min="1019" max="1019" width="16.5" style="17" customWidth="1"/>
    <col min="1020" max="1022" width="13.6333333333333" style="17" customWidth="1"/>
    <col min="1023" max="1272" width="6.88333333333333" style="17"/>
    <col min="1273" max="1273" width="23.6333333333333" style="17" customWidth="1"/>
    <col min="1274" max="1274" width="44.6333333333333" style="17" customWidth="1"/>
    <col min="1275" max="1275" width="16.5" style="17" customWidth="1"/>
    <col min="1276" max="1278" width="13.6333333333333" style="17" customWidth="1"/>
    <col min="1279" max="1528" width="6.88333333333333" style="17"/>
    <col min="1529" max="1529" width="23.6333333333333" style="17" customWidth="1"/>
    <col min="1530" max="1530" width="44.6333333333333" style="17" customWidth="1"/>
    <col min="1531" max="1531" width="16.5" style="17" customWidth="1"/>
    <col min="1532" max="1534" width="13.6333333333333" style="17" customWidth="1"/>
    <col min="1535" max="1784" width="6.88333333333333" style="17"/>
    <col min="1785" max="1785" width="23.6333333333333" style="17" customWidth="1"/>
    <col min="1786" max="1786" width="44.6333333333333" style="17" customWidth="1"/>
    <col min="1787" max="1787" width="16.5" style="17" customWidth="1"/>
    <col min="1788" max="1790" width="13.6333333333333" style="17" customWidth="1"/>
    <col min="1791" max="2040" width="6.88333333333333" style="17"/>
    <col min="2041" max="2041" width="23.6333333333333" style="17" customWidth="1"/>
    <col min="2042" max="2042" width="44.6333333333333" style="17" customWidth="1"/>
    <col min="2043" max="2043" width="16.5" style="17" customWidth="1"/>
    <col min="2044" max="2046" width="13.6333333333333" style="17" customWidth="1"/>
    <col min="2047" max="2296" width="6.88333333333333" style="17"/>
    <col min="2297" max="2297" width="23.6333333333333" style="17" customWidth="1"/>
    <col min="2298" max="2298" width="44.6333333333333" style="17" customWidth="1"/>
    <col min="2299" max="2299" width="16.5" style="17" customWidth="1"/>
    <col min="2300" max="2302" width="13.6333333333333" style="17" customWidth="1"/>
    <col min="2303" max="2552" width="6.88333333333333" style="17"/>
    <col min="2553" max="2553" width="23.6333333333333" style="17" customWidth="1"/>
    <col min="2554" max="2554" width="44.6333333333333" style="17" customWidth="1"/>
    <col min="2555" max="2555" width="16.5" style="17" customWidth="1"/>
    <col min="2556" max="2558" width="13.6333333333333" style="17" customWidth="1"/>
    <col min="2559" max="2808" width="6.88333333333333" style="17"/>
    <col min="2809" max="2809" width="23.6333333333333" style="17" customWidth="1"/>
    <col min="2810" max="2810" width="44.6333333333333" style="17" customWidth="1"/>
    <col min="2811" max="2811" width="16.5" style="17" customWidth="1"/>
    <col min="2812" max="2814" width="13.6333333333333" style="17" customWidth="1"/>
    <col min="2815" max="3064" width="6.88333333333333" style="17"/>
    <col min="3065" max="3065" width="23.6333333333333" style="17" customWidth="1"/>
    <col min="3066" max="3066" width="44.6333333333333" style="17" customWidth="1"/>
    <col min="3067" max="3067" width="16.5" style="17" customWidth="1"/>
    <col min="3068" max="3070" width="13.6333333333333" style="17" customWidth="1"/>
    <col min="3071" max="3320" width="6.88333333333333" style="17"/>
    <col min="3321" max="3321" width="23.6333333333333" style="17" customWidth="1"/>
    <col min="3322" max="3322" width="44.6333333333333" style="17" customWidth="1"/>
    <col min="3323" max="3323" width="16.5" style="17" customWidth="1"/>
    <col min="3324" max="3326" width="13.6333333333333" style="17" customWidth="1"/>
    <col min="3327" max="3576" width="6.88333333333333" style="17"/>
    <col min="3577" max="3577" width="23.6333333333333" style="17" customWidth="1"/>
    <col min="3578" max="3578" width="44.6333333333333" style="17" customWidth="1"/>
    <col min="3579" max="3579" width="16.5" style="17" customWidth="1"/>
    <col min="3580" max="3582" width="13.6333333333333" style="17" customWidth="1"/>
    <col min="3583" max="3832" width="6.88333333333333" style="17"/>
    <col min="3833" max="3833" width="23.6333333333333" style="17" customWidth="1"/>
    <col min="3834" max="3834" width="44.6333333333333" style="17" customWidth="1"/>
    <col min="3835" max="3835" width="16.5" style="17" customWidth="1"/>
    <col min="3836" max="3838" width="13.6333333333333" style="17" customWidth="1"/>
    <col min="3839" max="4088" width="6.88333333333333" style="17"/>
    <col min="4089" max="4089" width="23.6333333333333" style="17" customWidth="1"/>
    <col min="4090" max="4090" width="44.6333333333333" style="17" customWidth="1"/>
    <col min="4091" max="4091" width="16.5" style="17" customWidth="1"/>
    <col min="4092" max="4094" width="13.6333333333333" style="17" customWidth="1"/>
    <col min="4095" max="4344" width="6.88333333333333" style="17"/>
    <col min="4345" max="4345" width="23.6333333333333" style="17" customWidth="1"/>
    <col min="4346" max="4346" width="44.6333333333333" style="17" customWidth="1"/>
    <col min="4347" max="4347" width="16.5" style="17" customWidth="1"/>
    <col min="4348" max="4350" width="13.6333333333333" style="17" customWidth="1"/>
    <col min="4351" max="4600" width="6.88333333333333" style="17"/>
    <col min="4601" max="4601" width="23.6333333333333" style="17" customWidth="1"/>
    <col min="4602" max="4602" width="44.6333333333333" style="17" customWidth="1"/>
    <col min="4603" max="4603" width="16.5" style="17" customWidth="1"/>
    <col min="4604" max="4606" width="13.6333333333333" style="17" customWidth="1"/>
    <col min="4607" max="4856" width="6.88333333333333" style="17"/>
    <col min="4857" max="4857" width="23.6333333333333" style="17" customWidth="1"/>
    <col min="4858" max="4858" width="44.6333333333333" style="17" customWidth="1"/>
    <col min="4859" max="4859" width="16.5" style="17" customWidth="1"/>
    <col min="4860" max="4862" width="13.6333333333333" style="17" customWidth="1"/>
    <col min="4863" max="5112" width="6.88333333333333" style="17"/>
    <col min="5113" max="5113" width="23.6333333333333" style="17" customWidth="1"/>
    <col min="5114" max="5114" width="44.6333333333333" style="17" customWidth="1"/>
    <col min="5115" max="5115" width="16.5" style="17" customWidth="1"/>
    <col min="5116" max="5118" width="13.6333333333333" style="17" customWidth="1"/>
    <col min="5119" max="5368" width="6.88333333333333" style="17"/>
    <col min="5369" max="5369" width="23.6333333333333" style="17" customWidth="1"/>
    <col min="5370" max="5370" width="44.6333333333333" style="17" customWidth="1"/>
    <col min="5371" max="5371" width="16.5" style="17" customWidth="1"/>
    <col min="5372" max="5374" width="13.6333333333333" style="17" customWidth="1"/>
    <col min="5375" max="5624" width="6.88333333333333" style="17"/>
    <col min="5625" max="5625" width="23.6333333333333" style="17" customWidth="1"/>
    <col min="5626" max="5626" width="44.6333333333333" style="17" customWidth="1"/>
    <col min="5627" max="5627" width="16.5" style="17" customWidth="1"/>
    <col min="5628" max="5630" width="13.6333333333333" style="17" customWidth="1"/>
    <col min="5631" max="5880" width="6.88333333333333" style="17"/>
    <col min="5881" max="5881" width="23.6333333333333" style="17" customWidth="1"/>
    <col min="5882" max="5882" width="44.6333333333333" style="17" customWidth="1"/>
    <col min="5883" max="5883" width="16.5" style="17" customWidth="1"/>
    <col min="5884" max="5886" width="13.6333333333333" style="17" customWidth="1"/>
    <col min="5887" max="6136" width="6.88333333333333" style="17"/>
    <col min="6137" max="6137" width="23.6333333333333" style="17" customWidth="1"/>
    <col min="6138" max="6138" width="44.6333333333333" style="17" customWidth="1"/>
    <col min="6139" max="6139" width="16.5" style="17" customWidth="1"/>
    <col min="6140" max="6142" width="13.6333333333333" style="17" customWidth="1"/>
    <col min="6143" max="6392" width="6.88333333333333" style="17"/>
    <col min="6393" max="6393" width="23.6333333333333" style="17" customWidth="1"/>
    <col min="6394" max="6394" width="44.6333333333333" style="17" customWidth="1"/>
    <col min="6395" max="6395" width="16.5" style="17" customWidth="1"/>
    <col min="6396" max="6398" width="13.6333333333333" style="17" customWidth="1"/>
    <col min="6399" max="6648" width="6.88333333333333" style="17"/>
    <col min="6649" max="6649" width="23.6333333333333" style="17" customWidth="1"/>
    <col min="6650" max="6650" width="44.6333333333333" style="17" customWidth="1"/>
    <col min="6651" max="6651" width="16.5" style="17" customWidth="1"/>
    <col min="6652" max="6654" width="13.6333333333333" style="17" customWidth="1"/>
    <col min="6655" max="6904" width="6.88333333333333" style="17"/>
    <col min="6905" max="6905" width="23.6333333333333" style="17" customWidth="1"/>
    <col min="6906" max="6906" width="44.6333333333333" style="17" customWidth="1"/>
    <col min="6907" max="6907" width="16.5" style="17" customWidth="1"/>
    <col min="6908" max="6910" width="13.6333333333333" style="17" customWidth="1"/>
    <col min="6911" max="7160" width="6.88333333333333" style="17"/>
    <col min="7161" max="7161" width="23.6333333333333" style="17" customWidth="1"/>
    <col min="7162" max="7162" width="44.6333333333333" style="17" customWidth="1"/>
    <col min="7163" max="7163" width="16.5" style="17" customWidth="1"/>
    <col min="7164" max="7166" width="13.6333333333333" style="17" customWidth="1"/>
    <col min="7167" max="7416" width="6.88333333333333" style="17"/>
    <col min="7417" max="7417" width="23.6333333333333" style="17" customWidth="1"/>
    <col min="7418" max="7418" width="44.6333333333333" style="17" customWidth="1"/>
    <col min="7419" max="7419" width="16.5" style="17" customWidth="1"/>
    <col min="7420" max="7422" width="13.6333333333333" style="17" customWidth="1"/>
    <col min="7423" max="7672" width="6.88333333333333" style="17"/>
    <col min="7673" max="7673" width="23.6333333333333" style="17" customWidth="1"/>
    <col min="7674" max="7674" width="44.6333333333333" style="17" customWidth="1"/>
    <col min="7675" max="7675" width="16.5" style="17" customWidth="1"/>
    <col min="7676" max="7678" width="13.6333333333333" style="17" customWidth="1"/>
    <col min="7679" max="7928" width="6.88333333333333" style="17"/>
    <col min="7929" max="7929" width="23.6333333333333" style="17" customWidth="1"/>
    <col min="7930" max="7930" width="44.6333333333333" style="17" customWidth="1"/>
    <col min="7931" max="7931" width="16.5" style="17" customWidth="1"/>
    <col min="7932" max="7934" width="13.6333333333333" style="17" customWidth="1"/>
    <col min="7935" max="8184" width="6.88333333333333" style="17"/>
    <col min="8185" max="8185" width="23.6333333333333" style="17" customWidth="1"/>
    <col min="8186" max="8186" width="44.6333333333333" style="17" customWidth="1"/>
    <col min="8187" max="8187" width="16.5" style="17" customWidth="1"/>
    <col min="8188" max="8190" width="13.6333333333333" style="17" customWidth="1"/>
    <col min="8191" max="8440" width="6.88333333333333" style="17"/>
    <col min="8441" max="8441" width="23.6333333333333" style="17" customWidth="1"/>
    <col min="8442" max="8442" width="44.6333333333333" style="17" customWidth="1"/>
    <col min="8443" max="8443" width="16.5" style="17" customWidth="1"/>
    <col min="8444" max="8446" width="13.6333333333333" style="17" customWidth="1"/>
    <col min="8447" max="8696" width="6.88333333333333" style="17"/>
    <col min="8697" max="8697" width="23.6333333333333" style="17" customWidth="1"/>
    <col min="8698" max="8698" width="44.6333333333333" style="17" customWidth="1"/>
    <col min="8699" max="8699" width="16.5" style="17" customWidth="1"/>
    <col min="8700" max="8702" width="13.6333333333333" style="17" customWidth="1"/>
    <col min="8703" max="8952" width="6.88333333333333" style="17"/>
    <col min="8953" max="8953" width="23.6333333333333" style="17" customWidth="1"/>
    <col min="8954" max="8954" width="44.6333333333333" style="17" customWidth="1"/>
    <col min="8955" max="8955" width="16.5" style="17" customWidth="1"/>
    <col min="8956" max="8958" width="13.6333333333333" style="17" customWidth="1"/>
    <col min="8959" max="9208" width="6.88333333333333" style="17"/>
    <col min="9209" max="9209" width="23.6333333333333" style="17" customWidth="1"/>
    <col min="9210" max="9210" width="44.6333333333333" style="17" customWidth="1"/>
    <col min="9211" max="9211" width="16.5" style="17" customWidth="1"/>
    <col min="9212" max="9214" width="13.6333333333333" style="17" customWidth="1"/>
    <col min="9215" max="9464" width="6.88333333333333" style="17"/>
    <col min="9465" max="9465" width="23.6333333333333" style="17" customWidth="1"/>
    <col min="9466" max="9466" width="44.6333333333333" style="17" customWidth="1"/>
    <col min="9467" max="9467" width="16.5" style="17" customWidth="1"/>
    <col min="9468" max="9470" width="13.6333333333333" style="17" customWidth="1"/>
    <col min="9471" max="9720" width="6.88333333333333" style="17"/>
    <col min="9721" max="9721" width="23.6333333333333" style="17" customWidth="1"/>
    <col min="9722" max="9722" width="44.6333333333333" style="17" customWidth="1"/>
    <col min="9723" max="9723" width="16.5" style="17" customWidth="1"/>
    <col min="9724" max="9726" width="13.6333333333333" style="17" customWidth="1"/>
    <col min="9727" max="9976" width="6.88333333333333" style="17"/>
    <col min="9977" max="9977" width="23.6333333333333" style="17" customWidth="1"/>
    <col min="9978" max="9978" width="44.6333333333333" style="17" customWidth="1"/>
    <col min="9979" max="9979" width="16.5" style="17" customWidth="1"/>
    <col min="9980" max="9982" width="13.6333333333333" style="17" customWidth="1"/>
    <col min="9983" max="10232" width="6.88333333333333" style="17"/>
    <col min="10233" max="10233" width="23.6333333333333" style="17" customWidth="1"/>
    <col min="10234" max="10234" width="44.6333333333333" style="17" customWidth="1"/>
    <col min="10235" max="10235" width="16.5" style="17" customWidth="1"/>
    <col min="10236" max="10238" width="13.6333333333333" style="17" customWidth="1"/>
    <col min="10239" max="10488" width="6.88333333333333" style="17"/>
    <col min="10489" max="10489" width="23.6333333333333" style="17" customWidth="1"/>
    <col min="10490" max="10490" width="44.6333333333333" style="17" customWidth="1"/>
    <col min="10491" max="10491" width="16.5" style="17" customWidth="1"/>
    <col min="10492" max="10494" width="13.6333333333333" style="17" customWidth="1"/>
    <col min="10495" max="10744" width="6.88333333333333" style="17"/>
    <col min="10745" max="10745" width="23.6333333333333" style="17" customWidth="1"/>
    <col min="10746" max="10746" width="44.6333333333333" style="17" customWidth="1"/>
    <col min="10747" max="10747" width="16.5" style="17" customWidth="1"/>
    <col min="10748" max="10750" width="13.6333333333333" style="17" customWidth="1"/>
    <col min="10751" max="11000" width="6.88333333333333" style="17"/>
    <col min="11001" max="11001" width="23.6333333333333" style="17" customWidth="1"/>
    <col min="11002" max="11002" width="44.6333333333333" style="17" customWidth="1"/>
    <col min="11003" max="11003" width="16.5" style="17" customWidth="1"/>
    <col min="11004" max="11006" width="13.6333333333333" style="17" customWidth="1"/>
    <col min="11007" max="11256" width="6.88333333333333" style="17"/>
    <col min="11257" max="11257" width="23.6333333333333" style="17" customWidth="1"/>
    <col min="11258" max="11258" width="44.6333333333333" style="17" customWidth="1"/>
    <col min="11259" max="11259" width="16.5" style="17" customWidth="1"/>
    <col min="11260" max="11262" width="13.6333333333333" style="17" customWidth="1"/>
    <col min="11263" max="11512" width="6.88333333333333" style="17"/>
    <col min="11513" max="11513" width="23.6333333333333" style="17" customWidth="1"/>
    <col min="11514" max="11514" width="44.6333333333333" style="17" customWidth="1"/>
    <col min="11515" max="11515" width="16.5" style="17" customWidth="1"/>
    <col min="11516" max="11518" width="13.6333333333333" style="17" customWidth="1"/>
    <col min="11519" max="11768" width="6.88333333333333" style="17"/>
    <col min="11769" max="11769" width="23.6333333333333" style="17" customWidth="1"/>
    <col min="11770" max="11770" width="44.6333333333333" style="17" customWidth="1"/>
    <col min="11771" max="11771" width="16.5" style="17" customWidth="1"/>
    <col min="11772" max="11774" width="13.6333333333333" style="17" customWidth="1"/>
    <col min="11775" max="12024" width="6.88333333333333" style="17"/>
    <col min="12025" max="12025" width="23.6333333333333" style="17" customWidth="1"/>
    <col min="12026" max="12026" width="44.6333333333333" style="17" customWidth="1"/>
    <col min="12027" max="12027" width="16.5" style="17" customWidth="1"/>
    <col min="12028" max="12030" width="13.6333333333333" style="17" customWidth="1"/>
    <col min="12031" max="12280" width="6.88333333333333" style="17"/>
    <col min="12281" max="12281" width="23.6333333333333" style="17" customWidth="1"/>
    <col min="12282" max="12282" width="44.6333333333333" style="17" customWidth="1"/>
    <col min="12283" max="12283" width="16.5" style="17" customWidth="1"/>
    <col min="12284" max="12286" width="13.6333333333333" style="17" customWidth="1"/>
    <col min="12287" max="12536" width="6.88333333333333" style="17"/>
    <col min="12537" max="12537" width="23.6333333333333" style="17" customWidth="1"/>
    <col min="12538" max="12538" width="44.6333333333333" style="17" customWidth="1"/>
    <col min="12539" max="12539" width="16.5" style="17" customWidth="1"/>
    <col min="12540" max="12542" width="13.6333333333333" style="17" customWidth="1"/>
    <col min="12543" max="12792" width="6.88333333333333" style="17"/>
    <col min="12793" max="12793" width="23.6333333333333" style="17" customWidth="1"/>
    <col min="12794" max="12794" width="44.6333333333333" style="17" customWidth="1"/>
    <col min="12795" max="12795" width="16.5" style="17" customWidth="1"/>
    <col min="12796" max="12798" width="13.6333333333333" style="17" customWidth="1"/>
    <col min="12799" max="13048" width="6.88333333333333" style="17"/>
    <col min="13049" max="13049" width="23.6333333333333" style="17" customWidth="1"/>
    <col min="13050" max="13050" width="44.6333333333333" style="17" customWidth="1"/>
    <col min="13051" max="13051" width="16.5" style="17" customWidth="1"/>
    <col min="13052" max="13054" width="13.6333333333333" style="17" customWidth="1"/>
    <col min="13055" max="13304" width="6.88333333333333" style="17"/>
    <col min="13305" max="13305" width="23.6333333333333" style="17" customWidth="1"/>
    <col min="13306" max="13306" width="44.6333333333333" style="17" customWidth="1"/>
    <col min="13307" max="13307" width="16.5" style="17" customWidth="1"/>
    <col min="13308" max="13310" width="13.6333333333333" style="17" customWidth="1"/>
    <col min="13311" max="13560" width="6.88333333333333" style="17"/>
    <col min="13561" max="13561" width="23.6333333333333" style="17" customWidth="1"/>
    <col min="13562" max="13562" width="44.6333333333333" style="17" customWidth="1"/>
    <col min="13563" max="13563" width="16.5" style="17" customWidth="1"/>
    <col min="13564" max="13566" width="13.6333333333333" style="17" customWidth="1"/>
    <col min="13567" max="13816" width="6.88333333333333" style="17"/>
    <col min="13817" max="13817" width="23.6333333333333" style="17" customWidth="1"/>
    <col min="13818" max="13818" width="44.6333333333333" style="17" customWidth="1"/>
    <col min="13819" max="13819" width="16.5" style="17" customWidth="1"/>
    <col min="13820" max="13822" width="13.6333333333333" style="17" customWidth="1"/>
    <col min="13823" max="14072" width="6.88333333333333" style="17"/>
    <col min="14073" max="14073" width="23.6333333333333" style="17" customWidth="1"/>
    <col min="14074" max="14074" width="44.6333333333333" style="17" customWidth="1"/>
    <col min="14075" max="14075" width="16.5" style="17" customWidth="1"/>
    <col min="14076" max="14078" width="13.6333333333333" style="17" customWidth="1"/>
    <col min="14079" max="14328" width="6.88333333333333" style="17"/>
    <col min="14329" max="14329" width="23.6333333333333" style="17" customWidth="1"/>
    <col min="14330" max="14330" width="44.6333333333333" style="17" customWidth="1"/>
    <col min="14331" max="14331" width="16.5" style="17" customWidth="1"/>
    <col min="14332" max="14334" width="13.6333333333333" style="17" customWidth="1"/>
    <col min="14335" max="14584" width="6.88333333333333" style="17"/>
    <col min="14585" max="14585" width="23.6333333333333" style="17" customWidth="1"/>
    <col min="14586" max="14586" width="44.6333333333333" style="17" customWidth="1"/>
    <col min="14587" max="14587" width="16.5" style="17" customWidth="1"/>
    <col min="14588" max="14590" width="13.6333333333333" style="17" customWidth="1"/>
    <col min="14591" max="14840" width="6.88333333333333" style="17"/>
    <col min="14841" max="14841" width="23.6333333333333" style="17" customWidth="1"/>
    <col min="14842" max="14842" width="44.6333333333333" style="17" customWidth="1"/>
    <col min="14843" max="14843" width="16.5" style="17" customWidth="1"/>
    <col min="14844" max="14846" width="13.6333333333333" style="17" customWidth="1"/>
    <col min="14847" max="15096" width="6.88333333333333" style="17"/>
    <col min="15097" max="15097" width="23.6333333333333" style="17" customWidth="1"/>
    <col min="15098" max="15098" width="44.6333333333333" style="17" customWidth="1"/>
    <col min="15099" max="15099" width="16.5" style="17" customWidth="1"/>
    <col min="15100" max="15102" width="13.6333333333333" style="17" customWidth="1"/>
    <col min="15103" max="15352" width="6.88333333333333" style="17"/>
    <col min="15353" max="15353" width="23.6333333333333" style="17" customWidth="1"/>
    <col min="15354" max="15354" width="44.6333333333333" style="17" customWidth="1"/>
    <col min="15355" max="15355" width="16.5" style="17" customWidth="1"/>
    <col min="15356" max="15358" width="13.6333333333333" style="17" customWidth="1"/>
    <col min="15359" max="15608" width="6.88333333333333" style="17"/>
    <col min="15609" max="15609" width="23.6333333333333" style="17" customWidth="1"/>
    <col min="15610" max="15610" width="44.6333333333333" style="17" customWidth="1"/>
    <col min="15611" max="15611" width="16.5" style="17" customWidth="1"/>
    <col min="15612" max="15614" width="13.6333333333333" style="17" customWidth="1"/>
    <col min="15615" max="15864" width="6.88333333333333" style="17"/>
    <col min="15865" max="15865" width="23.6333333333333" style="17" customWidth="1"/>
    <col min="15866" max="15866" width="44.6333333333333" style="17" customWidth="1"/>
    <col min="15867" max="15867" width="16.5" style="17" customWidth="1"/>
    <col min="15868" max="15870" width="13.6333333333333" style="17" customWidth="1"/>
    <col min="15871" max="16120" width="6.88333333333333" style="17"/>
    <col min="16121" max="16121" width="23.6333333333333" style="17" customWidth="1"/>
    <col min="16122" max="16122" width="44.6333333333333" style="17" customWidth="1"/>
    <col min="16123" max="16123" width="16.5" style="17" customWidth="1"/>
    <col min="16124" max="16126" width="13.6333333333333" style="17" customWidth="1"/>
    <col min="16127" max="16384" width="6.88333333333333" style="17"/>
  </cols>
  <sheetData>
    <row r="1" ht="20.1" customHeight="1" spans="1:1">
      <c r="A1" s="18" t="s">
        <v>484</v>
      </c>
    </row>
    <row r="2" s="62" customFormat="1" ht="78" customHeight="1" spans="1:6">
      <c r="A2" s="64" t="s">
        <v>485</v>
      </c>
      <c r="B2" s="79"/>
      <c r="C2" s="79"/>
      <c r="D2" s="80"/>
      <c r="E2" s="80"/>
      <c r="F2" s="80"/>
    </row>
    <row r="3" ht="20.1" customHeight="1" spans="1:6">
      <c r="A3" s="45"/>
      <c r="B3" s="21"/>
      <c r="C3" s="21"/>
      <c r="D3" s="21"/>
      <c r="E3" s="21"/>
      <c r="F3" s="21"/>
    </row>
    <row r="4" ht="20.1" customHeight="1" spans="1:6">
      <c r="A4" s="67"/>
      <c r="B4" s="68"/>
      <c r="C4" s="68"/>
      <c r="D4" s="68"/>
      <c r="E4" s="68"/>
      <c r="F4" s="81" t="s">
        <v>313</v>
      </c>
    </row>
    <row r="5" ht="30" customHeight="1" spans="1:6">
      <c r="A5" s="47" t="s">
        <v>341</v>
      </c>
      <c r="B5" s="47"/>
      <c r="C5" s="53" t="s">
        <v>486</v>
      </c>
      <c r="D5" s="47" t="s">
        <v>487</v>
      </c>
      <c r="E5" s="47"/>
      <c r="F5" s="47"/>
    </row>
    <row r="6" ht="30" customHeight="1" spans="1:6">
      <c r="A6" s="49" t="s">
        <v>352</v>
      </c>
      <c r="B6" s="49" t="s">
        <v>353</v>
      </c>
      <c r="C6" s="49"/>
      <c r="D6" s="49" t="s">
        <v>488</v>
      </c>
      <c r="E6" s="49" t="s">
        <v>416</v>
      </c>
      <c r="F6" s="49" t="s">
        <v>417</v>
      </c>
    </row>
    <row r="7" s="78" customFormat="1" ht="22.4" customHeight="1" spans="1:6">
      <c r="A7" s="82" t="s">
        <v>342</v>
      </c>
      <c r="B7" s="82"/>
      <c r="C7" s="83">
        <f>C8+C11+C16+C21+C35</f>
        <v>10424.28</v>
      </c>
      <c r="D7" s="84">
        <f>E7+F7</f>
        <v>7870.36</v>
      </c>
      <c r="E7" s="84">
        <f>E8+E11+E16+E21+E35</f>
        <v>512.06</v>
      </c>
      <c r="F7" s="84">
        <f>F21</f>
        <v>7358.3</v>
      </c>
    </row>
    <row r="8" s="78" customFormat="1" ht="19.8" customHeight="1" spans="1:6">
      <c r="A8" s="85" t="s">
        <v>489</v>
      </c>
      <c r="B8" s="86" t="s">
        <v>490</v>
      </c>
      <c r="C8" s="74">
        <v>2.4</v>
      </c>
      <c r="D8" s="74"/>
      <c r="E8" s="74"/>
      <c r="F8" s="74"/>
    </row>
    <row r="9" s="78" customFormat="1" ht="17.25" customHeight="1" spans="1:6">
      <c r="A9" s="87" t="s">
        <v>491</v>
      </c>
      <c r="B9" s="73" t="s">
        <v>492</v>
      </c>
      <c r="C9" s="74">
        <v>2.4</v>
      </c>
      <c r="D9" s="74"/>
      <c r="E9" s="74"/>
      <c r="F9" s="74"/>
    </row>
    <row r="10" s="78" customFormat="1" ht="18.95" customHeight="1" spans="1:6">
      <c r="A10" s="87" t="s">
        <v>493</v>
      </c>
      <c r="B10" s="73" t="s">
        <v>494</v>
      </c>
      <c r="C10" s="74">
        <v>2.4</v>
      </c>
      <c r="D10" s="74"/>
      <c r="E10" s="74"/>
      <c r="F10" s="74"/>
    </row>
    <row r="11" s="78" customFormat="1" ht="19.8" customHeight="1" spans="1:6">
      <c r="A11" s="85" t="s">
        <v>354</v>
      </c>
      <c r="B11" s="86" t="s">
        <v>355</v>
      </c>
      <c r="C11" s="74">
        <v>89.91</v>
      </c>
      <c r="D11" s="74">
        <v>93.88</v>
      </c>
      <c r="E11" s="74">
        <v>93.88</v>
      </c>
      <c r="F11" s="74"/>
    </row>
    <row r="12" s="78" customFormat="1" ht="17.25" customHeight="1" spans="1:6">
      <c r="A12" s="87" t="s">
        <v>495</v>
      </c>
      <c r="B12" s="73" t="s">
        <v>496</v>
      </c>
      <c r="C12" s="74">
        <v>89.91</v>
      </c>
      <c r="D12" s="74">
        <v>93.88</v>
      </c>
      <c r="E12" s="74">
        <v>93.88</v>
      </c>
      <c r="F12" s="74"/>
    </row>
    <row r="13" s="78" customFormat="1" ht="18.95" customHeight="1" spans="1:6">
      <c r="A13" s="87" t="s">
        <v>497</v>
      </c>
      <c r="B13" s="73" t="s">
        <v>498</v>
      </c>
      <c r="C13" s="74">
        <v>38.29</v>
      </c>
      <c r="D13" s="74">
        <v>38.51</v>
      </c>
      <c r="E13" s="74">
        <v>38.51</v>
      </c>
      <c r="F13" s="74"/>
    </row>
    <row r="14" s="78" customFormat="1" ht="18.95" customHeight="1" spans="1:6">
      <c r="A14" s="87" t="s">
        <v>499</v>
      </c>
      <c r="B14" s="73" t="s">
        <v>500</v>
      </c>
      <c r="C14" s="74">
        <v>19.14</v>
      </c>
      <c r="D14" s="74">
        <v>19.26</v>
      </c>
      <c r="E14" s="74">
        <v>19.26</v>
      </c>
      <c r="F14" s="74"/>
    </row>
    <row r="15" s="78" customFormat="1" ht="18.95" customHeight="1" spans="1:6">
      <c r="A15" s="87" t="s">
        <v>501</v>
      </c>
      <c r="B15" s="73" t="s">
        <v>502</v>
      </c>
      <c r="C15" s="74">
        <v>32.48</v>
      </c>
      <c r="D15" s="74">
        <v>36.11</v>
      </c>
      <c r="E15" s="74">
        <v>36.11</v>
      </c>
      <c r="F15" s="74"/>
    </row>
    <row r="16" s="78" customFormat="1" ht="19.8" customHeight="1" spans="1:6">
      <c r="A16" s="87" t="s">
        <v>364</v>
      </c>
      <c r="B16" s="73" t="s">
        <v>365</v>
      </c>
      <c r="C16" s="74">
        <v>32.51</v>
      </c>
      <c r="D16" s="74">
        <v>33.58</v>
      </c>
      <c r="E16" s="74">
        <v>33.58</v>
      </c>
      <c r="F16" s="74"/>
    </row>
    <row r="17" s="78" customFormat="1" ht="17.25" customHeight="1" spans="1:6">
      <c r="A17" s="87" t="s">
        <v>503</v>
      </c>
      <c r="B17" s="73" t="s">
        <v>504</v>
      </c>
      <c r="C17" s="74">
        <v>32.51</v>
      </c>
      <c r="D17" s="74">
        <v>33.58</v>
      </c>
      <c r="E17" s="74">
        <v>33.58</v>
      </c>
      <c r="F17" s="74"/>
    </row>
    <row r="18" s="78" customFormat="1" ht="18.95" customHeight="1" spans="1:6">
      <c r="A18" s="87" t="s">
        <v>505</v>
      </c>
      <c r="B18" s="73" t="s">
        <v>506</v>
      </c>
      <c r="C18" s="74">
        <v>23.93</v>
      </c>
      <c r="D18" s="74">
        <v>24.07</v>
      </c>
      <c r="E18" s="74">
        <v>24.07</v>
      </c>
      <c r="F18" s="74"/>
    </row>
    <row r="19" s="78" customFormat="1" ht="18.95" customHeight="1" spans="1:6">
      <c r="A19" s="87" t="s">
        <v>507</v>
      </c>
      <c r="B19" s="73" t="s">
        <v>508</v>
      </c>
      <c r="C19" s="74">
        <v>5.03</v>
      </c>
      <c r="D19" s="74">
        <v>5.16</v>
      </c>
      <c r="E19" s="74">
        <v>5.16</v>
      </c>
      <c r="F19" s="74"/>
    </row>
    <row r="20" s="78" customFormat="1" ht="18.95" customHeight="1" spans="1:6">
      <c r="A20" s="87" t="s">
        <v>509</v>
      </c>
      <c r="B20" s="73" t="s">
        <v>510</v>
      </c>
      <c r="C20" s="74">
        <v>3.55</v>
      </c>
      <c r="D20" s="74">
        <v>4.35</v>
      </c>
      <c r="E20" s="74">
        <v>4.35</v>
      </c>
      <c r="F20" s="74"/>
    </row>
    <row r="21" s="78" customFormat="1" ht="19.8" customHeight="1" spans="1:6">
      <c r="A21" s="87" t="s">
        <v>374</v>
      </c>
      <c r="B21" s="73" t="s">
        <v>375</v>
      </c>
      <c r="C21" s="74">
        <v>10266.49</v>
      </c>
      <c r="D21" s="74">
        <f t="shared" ref="D21:D32" si="0">E21+F21</f>
        <v>7709.75</v>
      </c>
      <c r="E21" s="74">
        <v>351.45</v>
      </c>
      <c r="F21" s="74">
        <f>F22+F28+F33</f>
        <v>7358.3</v>
      </c>
    </row>
    <row r="22" s="78" customFormat="1" ht="17.25" customHeight="1" spans="1:6">
      <c r="A22" s="87" t="s">
        <v>511</v>
      </c>
      <c r="B22" s="73" t="s">
        <v>512</v>
      </c>
      <c r="C22" s="74">
        <v>1436.65</v>
      </c>
      <c r="D22" s="74">
        <f t="shared" si="0"/>
        <v>755.45</v>
      </c>
      <c r="E22" s="74">
        <v>351.45</v>
      </c>
      <c r="F22" s="74">
        <f>F24+F25+F26+F27</f>
        <v>404</v>
      </c>
    </row>
    <row r="23" s="78" customFormat="1" ht="18.95" customHeight="1" spans="1:6">
      <c r="A23" s="87" t="s">
        <v>513</v>
      </c>
      <c r="B23" s="73" t="s">
        <v>514</v>
      </c>
      <c r="C23" s="74">
        <v>361.58</v>
      </c>
      <c r="D23" s="74">
        <f t="shared" si="0"/>
        <v>351.45</v>
      </c>
      <c r="E23" s="74">
        <v>351.45</v>
      </c>
      <c r="F23" s="74"/>
    </row>
    <row r="24" s="78" customFormat="1" ht="18.95" customHeight="1" spans="1:6">
      <c r="A24" s="87" t="s">
        <v>515</v>
      </c>
      <c r="B24" s="73" t="s">
        <v>516</v>
      </c>
      <c r="C24" s="74">
        <v>207</v>
      </c>
      <c r="D24" s="74">
        <f t="shared" si="0"/>
        <v>254.91</v>
      </c>
      <c r="E24" s="74"/>
      <c r="F24" s="74">
        <v>254.91</v>
      </c>
    </row>
    <row r="25" s="78" customFormat="1" ht="18.95" customHeight="1" spans="1:6">
      <c r="A25" s="87" t="s">
        <v>517</v>
      </c>
      <c r="B25" s="73" t="s">
        <v>518</v>
      </c>
      <c r="C25" s="74">
        <v>13.22</v>
      </c>
      <c r="D25" s="74">
        <f t="shared" si="0"/>
        <v>21.3</v>
      </c>
      <c r="E25" s="74"/>
      <c r="F25" s="74">
        <v>21.3</v>
      </c>
    </row>
    <row r="26" s="78" customFormat="1" ht="18.95" customHeight="1" spans="1:6">
      <c r="A26" s="87" t="s">
        <v>519</v>
      </c>
      <c r="B26" s="73" t="s">
        <v>520</v>
      </c>
      <c r="C26" s="74">
        <v>11.07</v>
      </c>
      <c r="D26" s="74">
        <f t="shared" si="0"/>
        <v>4.5</v>
      </c>
      <c r="E26" s="74"/>
      <c r="F26" s="74">
        <v>4.5</v>
      </c>
    </row>
    <row r="27" s="78" customFormat="1" ht="18.95" customHeight="1" spans="1:6">
      <c r="A27" s="87" t="s">
        <v>521</v>
      </c>
      <c r="B27" s="73" t="s">
        <v>522</v>
      </c>
      <c r="C27" s="74">
        <v>843.78</v>
      </c>
      <c r="D27" s="74">
        <f t="shared" si="0"/>
        <v>123.29</v>
      </c>
      <c r="E27" s="74"/>
      <c r="F27" s="74">
        <v>123.29</v>
      </c>
    </row>
    <row r="28" s="78" customFormat="1" ht="17.25" customHeight="1" spans="1:6">
      <c r="A28" s="87" t="s">
        <v>523</v>
      </c>
      <c r="B28" s="73" t="s">
        <v>524</v>
      </c>
      <c r="C28" s="74">
        <v>8825.91</v>
      </c>
      <c r="D28" s="74">
        <f t="shared" si="0"/>
        <v>6953.8</v>
      </c>
      <c r="E28" s="74"/>
      <c r="F28" s="74">
        <v>6953.8</v>
      </c>
    </row>
    <row r="29" s="78" customFormat="1" ht="18.95" customHeight="1" spans="1:6">
      <c r="A29" s="87" t="s">
        <v>525</v>
      </c>
      <c r="B29" s="73" t="s">
        <v>526</v>
      </c>
      <c r="C29" s="74">
        <v>4139.86</v>
      </c>
      <c r="D29" s="74">
        <f t="shared" si="0"/>
        <v>6178.3</v>
      </c>
      <c r="E29" s="74"/>
      <c r="F29" s="74">
        <v>6178.3</v>
      </c>
    </row>
    <row r="30" s="78" customFormat="1" ht="18.95" customHeight="1" spans="1:6">
      <c r="A30" s="87" t="s">
        <v>527</v>
      </c>
      <c r="B30" s="73" t="s">
        <v>528</v>
      </c>
      <c r="C30" s="74">
        <v>4491.72</v>
      </c>
      <c r="D30" s="74">
        <f t="shared" si="0"/>
        <v>431.5</v>
      </c>
      <c r="E30" s="74"/>
      <c r="F30" s="74">
        <v>431.5</v>
      </c>
    </row>
    <row r="31" s="78" customFormat="1" ht="18.95" customHeight="1" spans="1:6">
      <c r="A31" s="87" t="s">
        <v>529</v>
      </c>
      <c r="B31" s="73" t="s">
        <v>530</v>
      </c>
      <c r="C31" s="74">
        <v>76.33</v>
      </c>
      <c r="D31" s="74">
        <f t="shared" si="0"/>
        <v>34.5</v>
      </c>
      <c r="E31" s="74"/>
      <c r="F31" s="74">
        <v>34.5</v>
      </c>
    </row>
    <row r="32" s="78" customFormat="1" ht="18.95" customHeight="1" spans="1:6">
      <c r="A32" s="87" t="s">
        <v>531</v>
      </c>
      <c r="B32" s="73" t="s">
        <v>532</v>
      </c>
      <c r="C32" s="74">
        <v>118</v>
      </c>
      <c r="D32" s="74">
        <f t="shared" si="0"/>
        <v>309.5</v>
      </c>
      <c r="E32" s="74"/>
      <c r="F32" s="74">
        <v>309.5</v>
      </c>
    </row>
    <row r="33" s="78" customFormat="1" ht="18.95" customHeight="1" spans="1:6">
      <c r="A33" s="87" t="s">
        <v>533</v>
      </c>
      <c r="B33" s="73" t="s">
        <v>534</v>
      </c>
      <c r="C33" s="74">
        <v>3.93</v>
      </c>
      <c r="D33" s="74">
        <v>0.5</v>
      </c>
      <c r="E33" s="74"/>
      <c r="F33" s="74">
        <v>0.5</v>
      </c>
    </row>
    <row r="34" s="78" customFormat="1" ht="17.25" customHeight="1" spans="1:6">
      <c r="A34" s="87" t="s">
        <v>535</v>
      </c>
      <c r="B34" s="73" t="s">
        <v>536</v>
      </c>
      <c r="C34" s="74">
        <v>3.93</v>
      </c>
      <c r="D34" s="74">
        <v>0.5</v>
      </c>
      <c r="E34" s="74"/>
      <c r="F34" s="74">
        <v>0.5</v>
      </c>
    </row>
    <row r="35" s="78" customFormat="1" ht="17.25" customHeight="1" spans="1:6">
      <c r="A35" s="87" t="s">
        <v>408</v>
      </c>
      <c r="B35" s="73" t="s">
        <v>409</v>
      </c>
      <c r="C35" s="74">
        <v>32.97</v>
      </c>
      <c r="D35" s="74">
        <v>33.15</v>
      </c>
      <c r="E35" s="74">
        <v>33.15</v>
      </c>
      <c r="F35" s="74"/>
    </row>
    <row r="36" s="78" customFormat="1" ht="18.95" customHeight="1" spans="1:6">
      <c r="A36" s="87" t="s">
        <v>537</v>
      </c>
      <c r="B36" s="73" t="s">
        <v>538</v>
      </c>
      <c r="C36" s="74">
        <v>32.97</v>
      </c>
      <c r="D36" s="74">
        <v>33.15</v>
      </c>
      <c r="E36" s="74">
        <v>33.15</v>
      </c>
      <c r="F36" s="74"/>
    </row>
    <row r="37" s="78" customFormat="1" ht="19.8" customHeight="1" spans="1:6">
      <c r="A37" s="87" t="s">
        <v>539</v>
      </c>
      <c r="B37" s="73" t="s">
        <v>540</v>
      </c>
      <c r="C37" s="74">
        <v>32.97</v>
      </c>
      <c r="D37" s="74">
        <v>33.15</v>
      </c>
      <c r="E37" s="74">
        <v>33.15</v>
      </c>
      <c r="F37" s="74"/>
    </row>
    <row r="38" customHeight="1" spans="1:6">
      <c r="A38" s="36"/>
      <c r="B38" s="36"/>
      <c r="C38" s="67"/>
      <c r="D38" s="67"/>
      <c r="E38" s="67"/>
      <c r="F38" s="67"/>
    </row>
    <row r="39" customHeight="1" spans="1:6">
      <c r="A39" s="36"/>
      <c r="B39" s="36"/>
      <c r="C39" s="36"/>
      <c r="D39" s="36"/>
      <c r="E39" s="36"/>
      <c r="F39" s="36"/>
    </row>
    <row r="40" customHeight="1" spans="1:6">
      <c r="A40" s="36"/>
      <c r="B40" s="36"/>
      <c r="C40" s="36"/>
      <c r="E40" s="36"/>
      <c r="F40" s="36"/>
    </row>
    <row r="41" customHeight="1" spans="1:6">
      <c r="A41" s="36"/>
      <c r="B41" s="36"/>
      <c r="C41" s="36"/>
      <c r="E41" s="36"/>
      <c r="F41" s="36"/>
    </row>
    <row r="42" s="36" customFormat="1" customHeight="1"/>
    <row r="43" customHeight="1" spans="1:3">
      <c r="A43" s="36"/>
      <c r="B43" s="36"/>
      <c r="C43" s="36"/>
    </row>
    <row r="44" customHeight="1" spans="1:5">
      <c r="A44" s="36"/>
      <c r="B44" s="36"/>
      <c r="C44" s="36"/>
      <c r="E44" s="36"/>
    </row>
    <row r="45" customHeight="1" spans="1:3">
      <c r="A45" s="36"/>
      <c r="B45" s="36"/>
      <c r="C45" s="36"/>
    </row>
    <row r="46" customHeight="1" spans="1:3">
      <c r="A46" s="36"/>
      <c r="B46" s="36"/>
      <c r="C46" s="36"/>
    </row>
    <row r="47" customHeight="1" spans="2:4">
      <c r="B47" s="36"/>
      <c r="C47" s="36"/>
      <c r="D47" s="36"/>
    </row>
    <row r="49" customHeight="1" spans="1:1">
      <c r="A49" s="36"/>
    </row>
    <row r="51" customHeight="1" spans="2:3">
      <c r="B51" s="36"/>
      <c r="C51" s="36"/>
    </row>
    <row r="52" customHeight="1" spans="2:3">
      <c r="B52" s="36"/>
      <c r="C52" s="36"/>
    </row>
  </sheetData>
  <mergeCells count="4">
    <mergeCell ref="A5:B5"/>
    <mergeCell ref="D5:F5"/>
    <mergeCell ref="A7:B7"/>
    <mergeCell ref="C5:C6"/>
  </mergeCells>
  <printOptions horizontalCentered="1"/>
  <pageMargins left="0" right="0" top="1" bottom="1" header="0.5" footer="0.5"/>
  <pageSetup paperSize="9" scale="81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showGridLines="0" showZeros="0" workbookViewId="0">
      <selection activeCell="I6" sqref="I6"/>
    </sheetView>
  </sheetViews>
  <sheetFormatPr defaultColWidth="6.88333333333333" defaultRowHeight="20.1" customHeight="1"/>
  <cols>
    <col min="1" max="1" width="14.5" style="17" customWidth="1"/>
    <col min="2" max="2" width="37.1333333333333" style="17" customWidth="1"/>
    <col min="3" max="3" width="25.25" style="17" customWidth="1"/>
    <col min="4" max="5" width="22.3833333333333" style="17" customWidth="1"/>
    <col min="6" max="256" width="6.88333333333333" style="17"/>
    <col min="257" max="257" width="14.5" style="17" customWidth="1"/>
    <col min="258" max="258" width="33.3833333333333" style="17" customWidth="1"/>
    <col min="259" max="261" width="20.6333333333333" style="17" customWidth="1"/>
    <col min="262" max="512" width="6.88333333333333" style="17"/>
    <col min="513" max="513" width="14.5" style="17" customWidth="1"/>
    <col min="514" max="514" width="33.3833333333333" style="17" customWidth="1"/>
    <col min="515" max="517" width="20.6333333333333" style="17" customWidth="1"/>
    <col min="518" max="768" width="6.88333333333333" style="17"/>
    <col min="769" max="769" width="14.5" style="17" customWidth="1"/>
    <col min="770" max="770" width="33.3833333333333" style="17" customWidth="1"/>
    <col min="771" max="773" width="20.6333333333333" style="17" customWidth="1"/>
    <col min="774" max="1024" width="6.88333333333333" style="17"/>
    <col min="1025" max="1025" width="14.5" style="17" customWidth="1"/>
    <col min="1026" max="1026" width="33.3833333333333" style="17" customWidth="1"/>
    <col min="1027" max="1029" width="20.6333333333333" style="17" customWidth="1"/>
    <col min="1030" max="1280" width="6.88333333333333" style="17"/>
    <col min="1281" max="1281" width="14.5" style="17" customWidth="1"/>
    <col min="1282" max="1282" width="33.3833333333333" style="17" customWidth="1"/>
    <col min="1283" max="1285" width="20.6333333333333" style="17" customWidth="1"/>
    <col min="1286" max="1536" width="6.88333333333333" style="17"/>
    <col min="1537" max="1537" width="14.5" style="17" customWidth="1"/>
    <col min="1538" max="1538" width="33.3833333333333" style="17" customWidth="1"/>
    <col min="1539" max="1541" width="20.6333333333333" style="17" customWidth="1"/>
    <col min="1542" max="1792" width="6.88333333333333" style="17"/>
    <col min="1793" max="1793" width="14.5" style="17" customWidth="1"/>
    <col min="1794" max="1794" width="33.3833333333333" style="17" customWidth="1"/>
    <col min="1795" max="1797" width="20.6333333333333" style="17" customWidth="1"/>
    <col min="1798" max="2048" width="6.88333333333333" style="17"/>
    <col min="2049" max="2049" width="14.5" style="17" customWidth="1"/>
    <col min="2050" max="2050" width="33.3833333333333" style="17" customWidth="1"/>
    <col min="2051" max="2053" width="20.6333333333333" style="17" customWidth="1"/>
    <col min="2054" max="2304" width="6.88333333333333" style="17"/>
    <col min="2305" max="2305" width="14.5" style="17" customWidth="1"/>
    <col min="2306" max="2306" width="33.3833333333333" style="17" customWidth="1"/>
    <col min="2307" max="2309" width="20.6333333333333" style="17" customWidth="1"/>
    <col min="2310" max="2560" width="6.88333333333333" style="17"/>
    <col min="2561" max="2561" width="14.5" style="17" customWidth="1"/>
    <col min="2562" max="2562" width="33.3833333333333" style="17" customWidth="1"/>
    <col min="2563" max="2565" width="20.6333333333333" style="17" customWidth="1"/>
    <col min="2566" max="2816" width="6.88333333333333" style="17"/>
    <col min="2817" max="2817" width="14.5" style="17" customWidth="1"/>
    <col min="2818" max="2818" width="33.3833333333333" style="17" customWidth="1"/>
    <col min="2819" max="2821" width="20.6333333333333" style="17" customWidth="1"/>
    <col min="2822" max="3072" width="6.88333333333333" style="17"/>
    <col min="3073" max="3073" width="14.5" style="17" customWidth="1"/>
    <col min="3074" max="3074" width="33.3833333333333" style="17" customWidth="1"/>
    <col min="3075" max="3077" width="20.6333333333333" style="17" customWidth="1"/>
    <col min="3078" max="3328" width="6.88333333333333" style="17"/>
    <col min="3329" max="3329" width="14.5" style="17" customWidth="1"/>
    <col min="3330" max="3330" width="33.3833333333333" style="17" customWidth="1"/>
    <col min="3331" max="3333" width="20.6333333333333" style="17" customWidth="1"/>
    <col min="3334" max="3584" width="6.88333333333333" style="17"/>
    <col min="3585" max="3585" width="14.5" style="17" customWidth="1"/>
    <col min="3586" max="3586" width="33.3833333333333" style="17" customWidth="1"/>
    <col min="3587" max="3589" width="20.6333333333333" style="17" customWidth="1"/>
    <col min="3590" max="3840" width="6.88333333333333" style="17"/>
    <col min="3841" max="3841" width="14.5" style="17" customWidth="1"/>
    <col min="3842" max="3842" width="33.3833333333333" style="17" customWidth="1"/>
    <col min="3843" max="3845" width="20.6333333333333" style="17" customWidth="1"/>
    <col min="3846" max="4096" width="6.88333333333333" style="17"/>
    <col min="4097" max="4097" width="14.5" style="17" customWidth="1"/>
    <col min="4098" max="4098" width="33.3833333333333" style="17" customWidth="1"/>
    <col min="4099" max="4101" width="20.6333333333333" style="17" customWidth="1"/>
    <col min="4102" max="4352" width="6.88333333333333" style="17"/>
    <col min="4353" max="4353" width="14.5" style="17" customWidth="1"/>
    <col min="4354" max="4354" width="33.3833333333333" style="17" customWidth="1"/>
    <col min="4355" max="4357" width="20.6333333333333" style="17" customWidth="1"/>
    <col min="4358" max="4608" width="6.88333333333333" style="17"/>
    <col min="4609" max="4609" width="14.5" style="17" customWidth="1"/>
    <col min="4610" max="4610" width="33.3833333333333" style="17" customWidth="1"/>
    <col min="4611" max="4613" width="20.6333333333333" style="17" customWidth="1"/>
    <col min="4614" max="4864" width="6.88333333333333" style="17"/>
    <col min="4865" max="4865" width="14.5" style="17" customWidth="1"/>
    <col min="4866" max="4866" width="33.3833333333333" style="17" customWidth="1"/>
    <col min="4867" max="4869" width="20.6333333333333" style="17" customWidth="1"/>
    <col min="4870" max="5120" width="6.88333333333333" style="17"/>
    <col min="5121" max="5121" width="14.5" style="17" customWidth="1"/>
    <col min="5122" max="5122" width="33.3833333333333" style="17" customWidth="1"/>
    <col min="5123" max="5125" width="20.6333333333333" style="17" customWidth="1"/>
    <col min="5126" max="5376" width="6.88333333333333" style="17"/>
    <col min="5377" max="5377" width="14.5" style="17" customWidth="1"/>
    <col min="5378" max="5378" width="33.3833333333333" style="17" customWidth="1"/>
    <col min="5379" max="5381" width="20.6333333333333" style="17" customWidth="1"/>
    <col min="5382" max="5632" width="6.88333333333333" style="17"/>
    <col min="5633" max="5633" width="14.5" style="17" customWidth="1"/>
    <col min="5634" max="5634" width="33.3833333333333" style="17" customWidth="1"/>
    <col min="5635" max="5637" width="20.6333333333333" style="17" customWidth="1"/>
    <col min="5638" max="5888" width="6.88333333333333" style="17"/>
    <col min="5889" max="5889" width="14.5" style="17" customWidth="1"/>
    <col min="5890" max="5890" width="33.3833333333333" style="17" customWidth="1"/>
    <col min="5891" max="5893" width="20.6333333333333" style="17" customWidth="1"/>
    <col min="5894" max="6144" width="6.88333333333333" style="17"/>
    <col min="6145" max="6145" width="14.5" style="17" customWidth="1"/>
    <col min="6146" max="6146" width="33.3833333333333" style="17" customWidth="1"/>
    <col min="6147" max="6149" width="20.6333333333333" style="17" customWidth="1"/>
    <col min="6150" max="6400" width="6.88333333333333" style="17"/>
    <col min="6401" max="6401" width="14.5" style="17" customWidth="1"/>
    <col min="6402" max="6402" width="33.3833333333333" style="17" customWidth="1"/>
    <col min="6403" max="6405" width="20.6333333333333" style="17" customWidth="1"/>
    <col min="6406" max="6656" width="6.88333333333333" style="17"/>
    <col min="6657" max="6657" width="14.5" style="17" customWidth="1"/>
    <col min="6658" max="6658" width="33.3833333333333" style="17" customWidth="1"/>
    <col min="6659" max="6661" width="20.6333333333333" style="17" customWidth="1"/>
    <col min="6662" max="6912" width="6.88333333333333" style="17"/>
    <col min="6913" max="6913" width="14.5" style="17" customWidth="1"/>
    <col min="6914" max="6914" width="33.3833333333333" style="17" customWidth="1"/>
    <col min="6915" max="6917" width="20.6333333333333" style="17" customWidth="1"/>
    <col min="6918" max="7168" width="6.88333333333333" style="17"/>
    <col min="7169" max="7169" width="14.5" style="17" customWidth="1"/>
    <col min="7170" max="7170" width="33.3833333333333" style="17" customWidth="1"/>
    <col min="7171" max="7173" width="20.6333333333333" style="17" customWidth="1"/>
    <col min="7174" max="7424" width="6.88333333333333" style="17"/>
    <col min="7425" max="7425" width="14.5" style="17" customWidth="1"/>
    <col min="7426" max="7426" width="33.3833333333333" style="17" customWidth="1"/>
    <col min="7427" max="7429" width="20.6333333333333" style="17" customWidth="1"/>
    <col min="7430" max="7680" width="6.88333333333333" style="17"/>
    <col min="7681" max="7681" width="14.5" style="17" customWidth="1"/>
    <col min="7682" max="7682" width="33.3833333333333" style="17" customWidth="1"/>
    <col min="7683" max="7685" width="20.6333333333333" style="17" customWidth="1"/>
    <col min="7686" max="7936" width="6.88333333333333" style="17"/>
    <col min="7937" max="7937" width="14.5" style="17" customWidth="1"/>
    <col min="7938" max="7938" width="33.3833333333333" style="17" customWidth="1"/>
    <col min="7939" max="7941" width="20.6333333333333" style="17" customWidth="1"/>
    <col min="7942" max="8192" width="6.88333333333333" style="17"/>
    <col min="8193" max="8193" width="14.5" style="17" customWidth="1"/>
    <col min="8194" max="8194" width="33.3833333333333" style="17" customWidth="1"/>
    <col min="8195" max="8197" width="20.6333333333333" style="17" customWidth="1"/>
    <col min="8198" max="8448" width="6.88333333333333" style="17"/>
    <col min="8449" max="8449" width="14.5" style="17" customWidth="1"/>
    <col min="8450" max="8450" width="33.3833333333333" style="17" customWidth="1"/>
    <col min="8451" max="8453" width="20.6333333333333" style="17" customWidth="1"/>
    <col min="8454" max="8704" width="6.88333333333333" style="17"/>
    <col min="8705" max="8705" width="14.5" style="17" customWidth="1"/>
    <col min="8706" max="8706" width="33.3833333333333" style="17" customWidth="1"/>
    <col min="8707" max="8709" width="20.6333333333333" style="17" customWidth="1"/>
    <col min="8710" max="8960" width="6.88333333333333" style="17"/>
    <col min="8961" max="8961" width="14.5" style="17" customWidth="1"/>
    <col min="8962" max="8962" width="33.3833333333333" style="17" customWidth="1"/>
    <col min="8963" max="8965" width="20.6333333333333" style="17" customWidth="1"/>
    <col min="8966" max="9216" width="6.88333333333333" style="17"/>
    <col min="9217" max="9217" width="14.5" style="17" customWidth="1"/>
    <col min="9218" max="9218" width="33.3833333333333" style="17" customWidth="1"/>
    <col min="9219" max="9221" width="20.6333333333333" style="17" customWidth="1"/>
    <col min="9222" max="9472" width="6.88333333333333" style="17"/>
    <col min="9473" max="9473" width="14.5" style="17" customWidth="1"/>
    <col min="9474" max="9474" width="33.3833333333333" style="17" customWidth="1"/>
    <col min="9475" max="9477" width="20.6333333333333" style="17" customWidth="1"/>
    <col min="9478" max="9728" width="6.88333333333333" style="17"/>
    <col min="9729" max="9729" width="14.5" style="17" customWidth="1"/>
    <col min="9730" max="9730" width="33.3833333333333" style="17" customWidth="1"/>
    <col min="9731" max="9733" width="20.6333333333333" style="17" customWidth="1"/>
    <col min="9734" max="9984" width="6.88333333333333" style="17"/>
    <col min="9985" max="9985" width="14.5" style="17" customWidth="1"/>
    <col min="9986" max="9986" width="33.3833333333333" style="17" customWidth="1"/>
    <col min="9987" max="9989" width="20.6333333333333" style="17" customWidth="1"/>
    <col min="9990" max="10240" width="6.88333333333333" style="17"/>
    <col min="10241" max="10241" width="14.5" style="17" customWidth="1"/>
    <col min="10242" max="10242" width="33.3833333333333" style="17" customWidth="1"/>
    <col min="10243" max="10245" width="20.6333333333333" style="17" customWidth="1"/>
    <col min="10246" max="10496" width="6.88333333333333" style="17"/>
    <col min="10497" max="10497" width="14.5" style="17" customWidth="1"/>
    <col min="10498" max="10498" width="33.3833333333333" style="17" customWidth="1"/>
    <col min="10499" max="10501" width="20.6333333333333" style="17" customWidth="1"/>
    <col min="10502" max="10752" width="6.88333333333333" style="17"/>
    <col min="10753" max="10753" width="14.5" style="17" customWidth="1"/>
    <col min="10754" max="10754" width="33.3833333333333" style="17" customWidth="1"/>
    <col min="10755" max="10757" width="20.6333333333333" style="17" customWidth="1"/>
    <col min="10758" max="11008" width="6.88333333333333" style="17"/>
    <col min="11009" max="11009" width="14.5" style="17" customWidth="1"/>
    <col min="11010" max="11010" width="33.3833333333333" style="17" customWidth="1"/>
    <col min="11011" max="11013" width="20.6333333333333" style="17" customWidth="1"/>
    <col min="11014" max="11264" width="6.88333333333333" style="17"/>
    <col min="11265" max="11265" width="14.5" style="17" customWidth="1"/>
    <col min="11266" max="11266" width="33.3833333333333" style="17" customWidth="1"/>
    <col min="11267" max="11269" width="20.6333333333333" style="17" customWidth="1"/>
    <col min="11270" max="11520" width="6.88333333333333" style="17"/>
    <col min="11521" max="11521" width="14.5" style="17" customWidth="1"/>
    <col min="11522" max="11522" width="33.3833333333333" style="17" customWidth="1"/>
    <col min="11523" max="11525" width="20.6333333333333" style="17" customWidth="1"/>
    <col min="11526" max="11776" width="6.88333333333333" style="17"/>
    <col min="11777" max="11777" width="14.5" style="17" customWidth="1"/>
    <col min="11778" max="11778" width="33.3833333333333" style="17" customWidth="1"/>
    <col min="11779" max="11781" width="20.6333333333333" style="17" customWidth="1"/>
    <col min="11782" max="12032" width="6.88333333333333" style="17"/>
    <col min="12033" max="12033" width="14.5" style="17" customWidth="1"/>
    <col min="12034" max="12034" width="33.3833333333333" style="17" customWidth="1"/>
    <col min="12035" max="12037" width="20.6333333333333" style="17" customWidth="1"/>
    <col min="12038" max="12288" width="6.88333333333333" style="17"/>
    <col min="12289" max="12289" width="14.5" style="17" customWidth="1"/>
    <col min="12290" max="12290" width="33.3833333333333" style="17" customWidth="1"/>
    <col min="12291" max="12293" width="20.6333333333333" style="17" customWidth="1"/>
    <col min="12294" max="12544" width="6.88333333333333" style="17"/>
    <col min="12545" max="12545" width="14.5" style="17" customWidth="1"/>
    <col min="12546" max="12546" width="33.3833333333333" style="17" customWidth="1"/>
    <col min="12547" max="12549" width="20.6333333333333" style="17" customWidth="1"/>
    <col min="12550" max="12800" width="6.88333333333333" style="17"/>
    <col min="12801" max="12801" width="14.5" style="17" customWidth="1"/>
    <col min="12802" max="12802" width="33.3833333333333" style="17" customWidth="1"/>
    <col min="12803" max="12805" width="20.6333333333333" style="17" customWidth="1"/>
    <col min="12806" max="13056" width="6.88333333333333" style="17"/>
    <col min="13057" max="13057" width="14.5" style="17" customWidth="1"/>
    <col min="13058" max="13058" width="33.3833333333333" style="17" customWidth="1"/>
    <col min="13059" max="13061" width="20.6333333333333" style="17" customWidth="1"/>
    <col min="13062" max="13312" width="6.88333333333333" style="17"/>
    <col min="13313" max="13313" width="14.5" style="17" customWidth="1"/>
    <col min="13314" max="13314" width="33.3833333333333" style="17" customWidth="1"/>
    <col min="13315" max="13317" width="20.6333333333333" style="17" customWidth="1"/>
    <col min="13318" max="13568" width="6.88333333333333" style="17"/>
    <col min="13569" max="13569" width="14.5" style="17" customWidth="1"/>
    <col min="13570" max="13570" width="33.3833333333333" style="17" customWidth="1"/>
    <col min="13571" max="13573" width="20.6333333333333" style="17" customWidth="1"/>
    <col min="13574" max="13824" width="6.88333333333333" style="17"/>
    <col min="13825" max="13825" width="14.5" style="17" customWidth="1"/>
    <col min="13826" max="13826" width="33.3833333333333" style="17" customWidth="1"/>
    <col min="13827" max="13829" width="20.6333333333333" style="17" customWidth="1"/>
    <col min="13830" max="14080" width="6.88333333333333" style="17"/>
    <col min="14081" max="14081" width="14.5" style="17" customWidth="1"/>
    <col min="14082" max="14082" width="33.3833333333333" style="17" customWidth="1"/>
    <col min="14083" max="14085" width="20.6333333333333" style="17" customWidth="1"/>
    <col min="14086" max="14336" width="6.88333333333333" style="17"/>
    <col min="14337" max="14337" width="14.5" style="17" customWidth="1"/>
    <col min="14338" max="14338" width="33.3833333333333" style="17" customWidth="1"/>
    <col min="14339" max="14341" width="20.6333333333333" style="17" customWidth="1"/>
    <col min="14342" max="14592" width="6.88333333333333" style="17"/>
    <col min="14593" max="14593" width="14.5" style="17" customWidth="1"/>
    <col min="14594" max="14594" width="33.3833333333333" style="17" customWidth="1"/>
    <col min="14595" max="14597" width="20.6333333333333" style="17" customWidth="1"/>
    <col min="14598" max="14848" width="6.88333333333333" style="17"/>
    <col min="14849" max="14849" width="14.5" style="17" customWidth="1"/>
    <col min="14850" max="14850" width="33.3833333333333" style="17" customWidth="1"/>
    <col min="14851" max="14853" width="20.6333333333333" style="17" customWidth="1"/>
    <col min="14854" max="15104" width="6.88333333333333" style="17"/>
    <col min="15105" max="15105" width="14.5" style="17" customWidth="1"/>
    <col min="15106" max="15106" width="33.3833333333333" style="17" customWidth="1"/>
    <col min="15107" max="15109" width="20.6333333333333" style="17" customWidth="1"/>
    <col min="15110" max="15360" width="6.88333333333333" style="17"/>
    <col min="15361" max="15361" width="14.5" style="17" customWidth="1"/>
    <col min="15362" max="15362" width="33.3833333333333" style="17" customWidth="1"/>
    <col min="15363" max="15365" width="20.6333333333333" style="17" customWidth="1"/>
    <col min="15366" max="15616" width="6.88333333333333" style="17"/>
    <col min="15617" max="15617" width="14.5" style="17" customWidth="1"/>
    <col min="15618" max="15618" width="33.3833333333333" style="17" customWidth="1"/>
    <col min="15619" max="15621" width="20.6333333333333" style="17" customWidth="1"/>
    <col min="15622" max="15872" width="6.88333333333333" style="17"/>
    <col min="15873" max="15873" width="14.5" style="17" customWidth="1"/>
    <col min="15874" max="15874" width="33.3833333333333" style="17" customWidth="1"/>
    <col min="15875" max="15877" width="20.6333333333333" style="17" customWidth="1"/>
    <col min="15878" max="16128" width="6.88333333333333" style="17"/>
    <col min="16129" max="16129" width="14.5" style="17" customWidth="1"/>
    <col min="16130" max="16130" width="33.3833333333333" style="17" customWidth="1"/>
    <col min="16131" max="16133" width="20.6333333333333" style="17" customWidth="1"/>
    <col min="16134" max="16384" width="6.88333333333333" style="17"/>
  </cols>
  <sheetData>
    <row r="1" customHeight="1" spans="1:5">
      <c r="A1" s="18" t="s">
        <v>541</v>
      </c>
      <c r="E1" s="63"/>
    </row>
    <row r="2" s="62" customFormat="1" ht="60" customHeight="1" spans="1:5">
      <c r="A2" s="64" t="s">
        <v>542</v>
      </c>
      <c r="B2" s="65"/>
      <c r="C2" s="65"/>
      <c r="D2" s="65"/>
      <c r="E2" s="65"/>
    </row>
    <row r="3" customHeight="1" spans="1:5">
      <c r="A3" s="66"/>
      <c r="B3" s="66"/>
      <c r="C3" s="66"/>
      <c r="D3" s="66"/>
      <c r="E3" s="66"/>
    </row>
    <row r="4" s="46" customFormat="1" customHeight="1" spans="1:5">
      <c r="A4" s="67"/>
      <c r="B4" s="68"/>
      <c r="C4" s="68"/>
      <c r="D4" s="68"/>
      <c r="E4" s="69" t="s">
        <v>313</v>
      </c>
    </row>
    <row r="5" s="46" customFormat="1" ht="22" customHeight="1" spans="1:5">
      <c r="A5" s="47" t="s">
        <v>543</v>
      </c>
      <c r="B5" s="47"/>
      <c r="C5" s="47" t="s">
        <v>544</v>
      </c>
      <c r="D5" s="47"/>
      <c r="E5" s="47"/>
    </row>
    <row r="6" s="46" customFormat="1" ht="22" customHeight="1" spans="1:5">
      <c r="A6" s="47" t="s">
        <v>352</v>
      </c>
      <c r="B6" s="47" t="s">
        <v>353</v>
      </c>
      <c r="C6" s="47" t="s">
        <v>342</v>
      </c>
      <c r="D6" s="47" t="s">
        <v>545</v>
      </c>
      <c r="E6" s="47" t="s">
        <v>546</v>
      </c>
    </row>
    <row r="7" s="46" customFormat="1" customHeight="1" spans="1:10">
      <c r="A7" s="70" t="s">
        <v>342</v>
      </c>
      <c r="B7" s="70"/>
      <c r="C7" s="71">
        <v>512.06</v>
      </c>
      <c r="D7" s="71">
        <v>433.35</v>
      </c>
      <c r="E7" s="71">
        <v>78.71</v>
      </c>
      <c r="J7" s="76"/>
    </row>
    <row r="8" s="46" customFormat="1" customHeight="1" spans="1:5">
      <c r="A8" s="72" t="s">
        <v>547</v>
      </c>
      <c r="B8" s="73" t="s">
        <v>548</v>
      </c>
      <c r="C8" s="74">
        <v>397.08</v>
      </c>
      <c r="D8" s="74">
        <v>397.08</v>
      </c>
      <c r="E8" s="74"/>
    </row>
    <row r="9" s="46" customFormat="1" customHeight="1" spans="1:11">
      <c r="A9" s="75" t="s">
        <v>549</v>
      </c>
      <c r="B9" s="73" t="s">
        <v>550</v>
      </c>
      <c r="C9" s="74">
        <v>94.16</v>
      </c>
      <c r="D9" s="74">
        <v>94.16</v>
      </c>
      <c r="E9" s="74"/>
      <c r="G9" s="76"/>
      <c r="K9" s="76"/>
    </row>
    <row r="10" s="46" customFormat="1" customHeight="1" spans="1:7">
      <c r="A10" s="75" t="s">
        <v>551</v>
      </c>
      <c r="B10" s="73" t="s">
        <v>552</v>
      </c>
      <c r="C10" s="74">
        <v>59.37</v>
      </c>
      <c r="D10" s="74">
        <v>59.37</v>
      </c>
      <c r="E10" s="74"/>
      <c r="F10" s="76"/>
      <c r="G10" s="76"/>
    </row>
    <row r="11" s="46" customFormat="1" customHeight="1" spans="1:6">
      <c r="A11" s="75" t="s">
        <v>553</v>
      </c>
      <c r="B11" s="73" t="s">
        <v>554</v>
      </c>
      <c r="C11" s="74">
        <v>122.68</v>
      </c>
      <c r="D11" s="74">
        <v>122.68</v>
      </c>
      <c r="E11" s="74"/>
      <c r="F11" s="76"/>
    </row>
    <row r="12" s="46" customFormat="1" customHeight="1" spans="1:6">
      <c r="A12" s="75" t="s">
        <v>555</v>
      </c>
      <c r="B12" s="73" t="s">
        <v>556</v>
      </c>
      <c r="C12" s="74">
        <v>38.51</v>
      </c>
      <c r="D12" s="74">
        <v>38.51</v>
      </c>
      <c r="E12" s="74"/>
      <c r="F12" s="76"/>
    </row>
    <row r="13" s="46" customFormat="1" customHeight="1" spans="1:6">
      <c r="A13" s="75" t="s">
        <v>557</v>
      </c>
      <c r="B13" s="73" t="s">
        <v>558</v>
      </c>
      <c r="C13" s="74">
        <v>19.26</v>
      </c>
      <c r="D13" s="74">
        <v>19.26</v>
      </c>
      <c r="E13" s="74"/>
      <c r="F13" s="76"/>
    </row>
    <row r="14" s="46" customFormat="1" customHeight="1" spans="1:10">
      <c r="A14" s="75" t="s">
        <v>559</v>
      </c>
      <c r="B14" s="73" t="s">
        <v>560</v>
      </c>
      <c r="C14" s="74">
        <v>20.46</v>
      </c>
      <c r="D14" s="74">
        <v>20.46</v>
      </c>
      <c r="E14" s="74"/>
      <c r="F14" s="76"/>
      <c r="G14" s="76"/>
      <c r="J14" s="76"/>
    </row>
    <row r="15" s="46" customFormat="1" customHeight="1" spans="1:11">
      <c r="A15" s="75" t="s">
        <v>561</v>
      </c>
      <c r="B15" s="73" t="s">
        <v>562</v>
      </c>
      <c r="C15" s="74">
        <v>5.16</v>
      </c>
      <c r="D15" s="74">
        <v>5.16</v>
      </c>
      <c r="E15" s="74"/>
      <c r="F15" s="76"/>
      <c r="K15" s="76"/>
    </row>
    <row r="16" s="46" customFormat="1" customHeight="1" spans="1:11">
      <c r="A16" s="75" t="s">
        <v>563</v>
      </c>
      <c r="B16" s="73" t="s">
        <v>564</v>
      </c>
      <c r="C16" s="74">
        <v>4.33</v>
      </c>
      <c r="D16" s="74">
        <v>4.33</v>
      </c>
      <c r="E16" s="74"/>
      <c r="F16" s="76"/>
      <c r="G16" s="76"/>
      <c r="K16" s="76"/>
    </row>
    <row r="17" s="46" customFormat="1" customHeight="1" spans="1:11">
      <c r="A17" s="75" t="s">
        <v>565</v>
      </c>
      <c r="B17" s="73" t="s">
        <v>566</v>
      </c>
      <c r="C17" s="74">
        <v>33.15</v>
      </c>
      <c r="D17" s="74">
        <v>33.15</v>
      </c>
      <c r="E17" s="74"/>
      <c r="F17" s="76"/>
      <c r="G17" s="76"/>
      <c r="K17" s="76"/>
    </row>
    <row r="18" s="46" customFormat="1" customHeight="1" spans="1:11">
      <c r="A18" s="72" t="s">
        <v>567</v>
      </c>
      <c r="B18" s="73" t="s">
        <v>568</v>
      </c>
      <c r="C18" s="74">
        <v>75.39</v>
      </c>
      <c r="D18" s="74"/>
      <c r="E18" s="74">
        <v>75.39</v>
      </c>
      <c r="F18" s="76"/>
      <c r="G18" s="76"/>
      <c r="K18" s="76"/>
    </row>
    <row r="19" s="46" customFormat="1" customHeight="1" spans="1:11">
      <c r="A19" s="75" t="s">
        <v>569</v>
      </c>
      <c r="B19" s="73" t="s">
        <v>570</v>
      </c>
      <c r="C19" s="74">
        <v>2.08</v>
      </c>
      <c r="D19" s="74"/>
      <c r="E19" s="74">
        <v>2.08</v>
      </c>
      <c r="F19" s="76"/>
      <c r="G19" s="76"/>
      <c r="K19" s="76"/>
    </row>
    <row r="20" s="46" customFormat="1" customHeight="1" spans="1:11">
      <c r="A20" s="75" t="s">
        <v>571</v>
      </c>
      <c r="B20" s="73" t="s">
        <v>572</v>
      </c>
      <c r="C20" s="74">
        <v>0.2</v>
      </c>
      <c r="D20" s="74"/>
      <c r="E20" s="74">
        <v>0.2</v>
      </c>
      <c r="F20" s="76"/>
      <c r="G20" s="76"/>
      <c r="K20" s="76"/>
    </row>
    <row r="21" s="46" customFormat="1" customHeight="1" spans="1:11">
      <c r="A21" s="75" t="s">
        <v>573</v>
      </c>
      <c r="B21" s="73" t="s">
        <v>574</v>
      </c>
      <c r="C21" s="74">
        <v>2</v>
      </c>
      <c r="D21" s="74"/>
      <c r="E21" s="74">
        <v>2</v>
      </c>
      <c r="K21" s="76"/>
    </row>
    <row r="22" s="46" customFormat="1" customHeight="1" spans="1:7">
      <c r="A22" s="75" t="s">
        <v>575</v>
      </c>
      <c r="B22" s="73" t="s">
        <v>576</v>
      </c>
      <c r="C22" s="74">
        <v>4.99</v>
      </c>
      <c r="D22" s="74"/>
      <c r="E22" s="74">
        <v>4.99</v>
      </c>
      <c r="F22" s="76"/>
      <c r="G22" s="76"/>
    </row>
    <row r="23" s="46" customFormat="1" customHeight="1" spans="1:14">
      <c r="A23" s="75" t="s">
        <v>577</v>
      </c>
      <c r="B23" s="73" t="s">
        <v>578</v>
      </c>
      <c r="C23" s="74">
        <v>2</v>
      </c>
      <c r="D23" s="74"/>
      <c r="E23" s="74">
        <v>2</v>
      </c>
      <c r="F23" s="76"/>
      <c r="G23" s="76"/>
      <c r="N23" s="76"/>
    </row>
    <row r="24" s="46" customFormat="1" customHeight="1" spans="1:5">
      <c r="A24" s="75" t="s">
        <v>579</v>
      </c>
      <c r="B24" s="73" t="s">
        <v>580</v>
      </c>
      <c r="C24" s="74">
        <v>3</v>
      </c>
      <c r="D24" s="74"/>
      <c r="E24" s="74">
        <v>3</v>
      </c>
    </row>
    <row r="25" s="46" customFormat="1" customHeight="1" spans="1:10">
      <c r="A25" s="75" t="s">
        <v>581</v>
      </c>
      <c r="B25" s="73" t="s">
        <v>582</v>
      </c>
      <c r="C25" s="74">
        <v>7.86</v>
      </c>
      <c r="D25" s="74"/>
      <c r="E25" s="74">
        <v>7.86</v>
      </c>
      <c r="J25" s="76"/>
    </row>
    <row r="26" s="46" customFormat="1" customHeight="1" spans="1:5">
      <c r="A26" s="75" t="s">
        <v>583</v>
      </c>
      <c r="B26" s="73" t="s">
        <v>584</v>
      </c>
      <c r="C26" s="74">
        <v>2.82</v>
      </c>
      <c r="D26" s="74"/>
      <c r="E26" s="74">
        <v>2.82</v>
      </c>
    </row>
    <row r="27" s="46" customFormat="1" customHeight="1" spans="1:7">
      <c r="A27" s="75" t="s">
        <v>585</v>
      </c>
      <c r="B27" s="73" t="s">
        <v>586</v>
      </c>
      <c r="C27" s="74">
        <v>10</v>
      </c>
      <c r="D27" s="74"/>
      <c r="E27" s="74">
        <v>10</v>
      </c>
      <c r="F27" s="76"/>
      <c r="G27" s="76"/>
    </row>
    <row r="28" s="46" customFormat="1" customHeight="1" spans="1:12">
      <c r="A28" s="75" t="s">
        <v>587</v>
      </c>
      <c r="B28" s="73" t="s">
        <v>588</v>
      </c>
      <c r="C28" s="74">
        <v>17.16</v>
      </c>
      <c r="D28" s="74"/>
      <c r="E28" s="74">
        <v>17.16</v>
      </c>
      <c r="G28" s="76"/>
      <c r="L28" s="76"/>
    </row>
    <row r="29" s="46" customFormat="1" customHeight="1" spans="1:6">
      <c r="A29" s="72" t="s">
        <v>589</v>
      </c>
      <c r="B29" s="73" t="s">
        <v>590</v>
      </c>
      <c r="C29" s="74">
        <v>23.28</v>
      </c>
      <c r="D29" s="74"/>
      <c r="E29" s="74">
        <v>23.28</v>
      </c>
      <c r="F29" s="76"/>
    </row>
    <row r="30" s="46" customFormat="1" customHeight="1" spans="1:5">
      <c r="A30" s="75" t="s">
        <v>591</v>
      </c>
      <c r="B30" s="73" t="s">
        <v>592</v>
      </c>
      <c r="C30" s="74">
        <v>39.59</v>
      </c>
      <c r="D30" s="74">
        <v>36.27</v>
      </c>
      <c r="E30" s="74">
        <v>3.31</v>
      </c>
    </row>
    <row r="31" s="46" customFormat="1" customHeight="1" spans="1:5">
      <c r="A31" s="77" t="s">
        <v>593</v>
      </c>
      <c r="B31" s="73" t="s">
        <v>594</v>
      </c>
      <c r="C31" s="74">
        <v>35.23</v>
      </c>
      <c r="D31" s="74">
        <v>31.92</v>
      </c>
      <c r="E31" s="74">
        <v>3.31</v>
      </c>
    </row>
    <row r="32" customHeight="1" spans="1:5">
      <c r="A32" s="77" t="s">
        <v>595</v>
      </c>
      <c r="B32" s="73" t="s">
        <v>596</v>
      </c>
      <c r="C32" s="74">
        <v>4.35</v>
      </c>
      <c r="D32" s="74">
        <v>4.35</v>
      </c>
      <c r="E32" s="74"/>
    </row>
    <row r="33" customHeight="1" spans="4:14">
      <c r="D33" s="36"/>
      <c r="E33" s="36"/>
      <c r="F33" s="36"/>
      <c r="N33" s="36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2" sqref="$A2:$XFD2"/>
    </sheetView>
  </sheetViews>
  <sheetFormatPr defaultColWidth="6.88333333333333" defaultRowHeight="12.75" customHeight="1"/>
  <cols>
    <col min="1" max="12" width="11.6333333333333" style="17" customWidth="1"/>
    <col min="13" max="256" width="6.88333333333333" style="17"/>
    <col min="257" max="268" width="11.6333333333333" style="17" customWidth="1"/>
    <col min="269" max="512" width="6.88333333333333" style="17"/>
    <col min="513" max="524" width="11.6333333333333" style="17" customWidth="1"/>
    <col min="525" max="768" width="6.88333333333333" style="17"/>
    <col min="769" max="780" width="11.6333333333333" style="17" customWidth="1"/>
    <col min="781" max="1024" width="6.88333333333333" style="17"/>
    <col min="1025" max="1036" width="11.6333333333333" style="17" customWidth="1"/>
    <col min="1037" max="1280" width="6.88333333333333" style="17"/>
    <col min="1281" max="1292" width="11.6333333333333" style="17" customWidth="1"/>
    <col min="1293" max="1536" width="6.88333333333333" style="17"/>
    <col min="1537" max="1548" width="11.6333333333333" style="17" customWidth="1"/>
    <col min="1549" max="1792" width="6.88333333333333" style="17"/>
    <col min="1793" max="1804" width="11.6333333333333" style="17" customWidth="1"/>
    <col min="1805" max="2048" width="6.88333333333333" style="17"/>
    <col min="2049" max="2060" width="11.6333333333333" style="17" customWidth="1"/>
    <col min="2061" max="2304" width="6.88333333333333" style="17"/>
    <col min="2305" max="2316" width="11.6333333333333" style="17" customWidth="1"/>
    <col min="2317" max="2560" width="6.88333333333333" style="17"/>
    <col min="2561" max="2572" width="11.6333333333333" style="17" customWidth="1"/>
    <col min="2573" max="2816" width="6.88333333333333" style="17"/>
    <col min="2817" max="2828" width="11.6333333333333" style="17" customWidth="1"/>
    <col min="2829" max="3072" width="6.88333333333333" style="17"/>
    <col min="3073" max="3084" width="11.6333333333333" style="17" customWidth="1"/>
    <col min="3085" max="3328" width="6.88333333333333" style="17"/>
    <col min="3329" max="3340" width="11.6333333333333" style="17" customWidth="1"/>
    <col min="3341" max="3584" width="6.88333333333333" style="17"/>
    <col min="3585" max="3596" width="11.6333333333333" style="17" customWidth="1"/>
    <col min="3597" max="3840" width="6.88333333333333" style="17"/>
    <col min="3841" max="3852" width="11.6333333333333" style="17" customWidth="1"/>
    <col min="3853" max="4096" width="6.88333333333333" style="17"/>
    <col min="4097" max="4108" width="11.6333333333333" style="17" customWidth="1"/>
    <col min="4109" max="4352" width="6.88333333333333" style="17"/>
    <col min="4353" max="4364" width="11.6333333333333" style="17" customWidth="1"/>
    <col min="4365" max="4608" width="6.88333333333333" style="17"/>
    <col min="4609" max="4620" width="11.6333333333333" style="17" customWidth="1"/>
    <col min="4621" max="4864" width="6.88333333333333" style="17"/>
    <col min="4865" max="4876" width="11.6333333333333" style="17" customWidth="1"/>
    <col min="4877" max="5120" width="6.88333333333333" style="17"/>
    <col min="5121" max="5132" width="11.6333333333333" style="17" customWidth="1"/>
    <col min="5133" max="5376" width="6.88333333333333" style="17"/>
    <col min="5377" max="5388" width="11.6333333333333" style="17" customWidth="1"/>
    <col min="5389" max="5632" width="6.88333333333333" style="17"/>
    <col min="5633" max="5644" width="11.6333333333333" style="17" customWidth="1"/>
    <col min="5645" max="5888" width="6.88333333333333" style="17"/>
    <col min="5889" max="5900" width="11.6333333333333" style="17" customWidth="1"/>
    <col min="5901" max="6144" width="6.88333333333333" style="17"/>
    <col min="6145" max="6156" width="11.6333333333333" style="17" customWidth="1"/>
    <col min="6157" max="6400" width="6.88333333333333" style="17"/>
    <col min="6401" max="6412" width="11.6333333333333" style="17" customWidth="1"/>
    <col min="6413" max="6656" width="6.88333333333333" style="17"/>
    <col min="6657" max="6668" width="11.6333333333333" style="17" customWidth="1"/>
    <col min="6669" max="6912" width="6.88333333333333" style="17"/>
    <col min="6913" max="6924" width="11.6333333333333" style="17" customWidth="1"/>
    <col min="6925" max="7168" width="6.88333333333333" style="17"/>
    <col min="7169" max="7180" width="11.6333333333333" style="17" customWidth="1"/>
    <col min="7181" max="7424" width="6.88333333333333" style="17"/>
    <col min="7425" max="7436" width="11.6333333333333" style="17" customWidth="1"/>
    <col min="7437" max="7680" width="6.88333333333333" style="17"/>
    <col min="7681" max="7692" width="11.6333333333333" style="17" customWidth="1"/>
    <col min="7693" max="7936" width="6.88333333333333" style="17"/>
    <col min="7937" max="7948" width="11.6333333333333" style="17" customWidth="1"/>
    <col min="7949" max="8192" width="6.88333333333333" style="17"/>
    <col min="8193" max="8204" width="11.6333333333333" style="17" customWidth="1"/>
    <col min="8205" max="8448" width="6.88333333333333" style="17"/>
    <col min="8449" max="8460" width="11.6333333333333" style="17" customWidth="1"/>
    <col min="8461" max="8704" width="6.88333333333333" style="17"/>
    <col min="8705" max="8716" width="11.6333333333333" style="17" customWidth="1"/>
    <col min="8717" max="8960" width="6.88333333333333" style="17"/>
    <col min="8961" max="8972" width="11.6333333333333" style="17" customWidth="1"/>
    <col min="8973" max="9216" width="6.88333333333333" style="17"/>
    <col min="9217" max="9228" width="11.6333333333333" style="17" customWidth="1"/>
    <col min="9229" max="9472" width="6.88333333333333" style="17"/>
    <col min="9473" max="9484" width="11.6333333333333" style="17" customWidth="1"/>
    <col min="9485" max="9728" width="6.88333333333333" style="17"/>
    <col min="9729" max="9740" width="11.6333333333333" style="17" customWidth="1"/>
    <col min="9741" max="9984" width="6.88333333333333" style="17"/>
    <col min="9985" max="9996" width="11.6333333333333" style="17" customWidth="1"/>
    <col min="9997" max="10240" width="6.88333333333333" style="17"/>
    <col min="10241" max="10252" width="11.6333333333333" style="17" customWidth="1"/>
    <col min="10253" max="10496" width="6.88333333333333" style="17"/>
    <col min="10497" max="10508" width="11.6333333333333" style="17" customWidth="1"/>
    <col min="10509" max="10752" width="6.88333333333333" style="17"/>
    <col min="10753" max="10764" width="11.6333333333333" style="17" customWidth="1"/>
    <col min="10765" max="11008" width="6.88333333333333" style="17"/>
    <col min="11009" max="11020" width="11.6333333333333" style="17" customWidth="1"/>
    <col min="11021" max="11264" width="6.88333333333333" style="17"/>
    <col min="11265" max="11276" width="11.6333333333333" style="17" customWidth="1"/>
    <col min="11277" max="11520" width="6.88333333333333" style="17"/>
    <col min="11521" max="11532" width="11.6333333333333" style="17" customWidth="1"/>
    <col min="11533" max="11776" width="6.88333333333333" style="17"/>
    <col min="11777" max="11788" width="11.6333333333333" style="17" customWidth="1"/>
    <col min="11789" max="12032" width="6.88333333333333" style="17"/>
    <col min="12033" max="12044" width="11.6333333333333" style="17" customWidth="1"/>
    <col min="12045" max="12288" width="6.88333333333333" style="17"/>
    <col min="12289" max="12300" width="11.6333333333333" style="17" customWidth="1"/>
    <col min="12301" max="12544" width="6.88333333333333" style="17"/>
    <col min="12545" max="12556" width="11.6333333333333" style="17" customWidth="1"/>
    <col min="12557" max="12800" width="6.88333333333333" style="17"/>
    <col min="12801" max="12812" width="11.6333333333333" style="17" customWidth="1"/>
    <col min="12813" max="13056" width="6.88333333333333" style="17"/>
    <col min="13057" max="13068" width="11.6333333333333" style="17" customWidth="1"/>
    <col min="13069" max="13312" width="6.88333333333333" style="17"/>
    <col min="13313" max="13324" width="11.6333333333333" style="17" customWidth="1"/>
    <col min="13325" max="13568" width="6.88333333333333" style="17"/>
    <col min="13569" max="13580" width="11.6333333333333" style="17" customWidth="1"/>
    <col min="13581" max="13824" width="6.88333333333333" style="17"/>
    <col min="13825" max="13836" width="11.6333333333333" style="17" customWidth="1"/>
    <col min="13837" max="14080" width="6.88333333333333" style="17"/>
    <col min="14081" max="14092" width="11.6333333333333" style="17" customWidth="1"/>
    <col min="14093" max="14336" width="6.88333333333333" style="17"/>
    <col min="14337" max="14348" width="11.6333333333333" style="17" customWidth="1"/>
    <col min="14349" max="14592" width="6.88333333333333" style="17"/>
    <col min="14593" max="14604" width="11.6333333333333" style="17" customWidth="1"/>
    <col min="14605" max="14848" width="6.88333333333333" style="17"/>
    <col min="14849" max="14860" width="11.6333333333333" style="17" customWidth="1"/>
    <col min="14861" max="15104" width="6.88333333333333" style="17"/>
    <col min="15105" max="15116" width="11.6333333333333" style="17" customWidth="1"/>
    <col min="15117" max="15360" width="6.88333333333333" style="17"/>
    <col min="15361" max="15372" width="11.6333333333333" style="17" customWidth="1"/>
    <col min="15373" max="15616" width="6.88333333333333" style="17"/>
    <col min="15617" max="15628" width="11.6333333333333" style="17" customWidth="1"/>
    <col min="15629" max="15872" width="6.88333333333333" style="17"/>
    <col min="15873" max="15884" width="11.6333333333333" style="17" customWidth="1"/>
    <col min="15885" max="16128" width="6.88333333333333" style="17"/>
    <col min="16129" max="16140" width="11.6333333333333" style="17" customWidth="1"/>
    <col min="16141" max="16384" width="6.88333333333333" style="17"/>
  </cols>
  <sheetData>
    <row r="1" s="17" customFormat="1" ht="20.1" customHeight="1" spans="1:12">
      <c r="A1" s="18" t="s">
        <v>597</v>
      </c>
      <c r="L1" s="57"/>
    </row>
    <row r="2" s="42" customFormat="1" ht="66" customHeight="1" spans="1:12">
      <c r="A2" s="43" t="s">
        <v>598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="17" customFormat="1" ht="20.1" customHeight="1" spans="1:12">
      <c r="A3" s="45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="17" customFormat="1" ht="20.1" customHeight="1" spans="1:1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58" t="s">
        <v>313</v>
      </c>
    </row>
    <row r="5" s="17" customFormat="1" ht="25.5" customHeight="1" spans="1:12">
      <c r="A5" s="47" t="s">
        <v>486</v>
      </c>
      <c r="B5" s="47"/>
      <c r="C5" s="47"/>
      <c r="D5" s="47"/>
      <c r="E5" s="47"/>
      <c r="F5" s="48"/>
      <c r="G5" s="47" t="s">
        <v>487</v>
      </c>
      <c r="H5" s="47"/>
      <c r="I5" s="47"/>
      <c r="J5" s="47"/>
      <c r="K5" s="47"/>
      <c r="L5" s="47"/>
    </row>
    <row r="6" s="17" customFormat="1" ht="22.5" customHeight="1" spans="1:12">
      <c r="A6" s="49" t="s">
        <v>342</v>
      </c>
      <c r="B6" s="9" t="s">
        <v>599</v>
      </c>
      <c r="C6" s="49" t="s">
        <v>600</v>
      </c>
      <c r="D6" s="49"/>
      <c r="E6" s="49"/>
      <c r="F6" s="50" t="s">
        <v>601</v>
      </c>
      <c r="G6" s="51" t="s">
        <v>342</v>
      </c>
      <c r="H6" s="52" t="s">
        <v>599</v>
      </c>
      <c r="I6" s="49" t="s">
        <v>600</v>
      </c>
      <c r="J6" s="49"/>
      <c r="K6" s="59"/>
      <c r="L6" s="49" t="s">
        <v>601</v>
      </c>
    </row>
    <row r="7" s="17" customFormat="1" ht="33.75" customHeight="1" spans="1:12">
      <c r="A7" s="53"/>
      <c r="B7" s="8"/>
      <c r="C7" s="54" t="s">
        <v>488</v>
      </c>
      <c r="D7" s="14" t="s">
        <v>602</v>
      </c>
      <c r="E7" s="14" t="s">
        <v>603</v>
      </c>
      <c r="F7" s="53"/>
      <c r="G7" s="55"/>
      <c r="H7" s="8"/>
      <c r="I7" s="60" t="s">
        <v>488</v>
      </c>
      <c r="J7" s="14" t="s">
        <v>602</v>
      </c>
      <c r="K7" s="61" t="s">
        <v>603</v>
      </c>
      <c r="L7" s="53"/>
    </row>
    <row r="8" s="17" customFormat="1" ht="21" customHeight="1" spans="1:12">
      <c r="A8" s="56">
        <v>14</v>
      </c>
      <c r="B8" s="56"/>
      <c r="C8" s="56">
        <v>10</v>
      </c>
      <c r="D8" s="56"/>
      <c r="E8" s="56">
        <v>10</v>
      </c>
      <c r="F8" s="56">
        <v>4</v>
      </c>
      <c r="G8" s="56">
        <v>12</v>
      </c>
      <c r="H8" s="56"/>
      <c r="I8" s="56">
        <v>10</v>
      </c>
      <c r="J8" s="56"/>
      <c r="K8" s="56">
        <v>10</v>
      </c>
      <c r="L8" s="56">
        <v>2</v>
      </c>
    </row>
    <row r="9" s="17" customFormat="1" customHeight="1" spans="7:12">
      <c r="G9" s="36"/>
      <c r="H9" s="36"/>
      <c r="I9" s="36"/>
      <c r="J9" s="36"/>
      <c r="K9" s="36"/>
      <c r="L9" s="36"/>
    </row>
    <row r="10" s="17" customFormat="1" customHeight="1" spans="7:12">
      <c r="G10" s="36"/>
      <c r="H10" s="36"/>
      <c r="I10" s="36"/>
      <c r="L10" s="36"/>
    </row>
    <row r="11" s="17" customFormat="1" customHeight="1" spans="6:11">
      <c r="F11" s="36"/>
      <c r="G11" s="36"/>
      <c r="H11" s="36"/>
      <c r="I11" s="36"/>
      <c r="J11" s="36"/>
      <c r="K11" s="36"/>
    </row>
    <row r="12" s="17" customFormat="1" customHeight="1" spans="4:9">
      <c r="D12" s="36"/>
      <c r="G12" s="36"/>
      <c r="H12" s="36"/>
      <c r="I12" s="36"/>
    </row>
    <row r="13" s="17" customFormat="1" customHeight="1" spans="10:10">
      <c r="J13" s="36"/>
    </row>
    <row r="14" s="17" customFormat="1" customHeight="1" spans="11:12">
      <c r="K14" s="36"/>
      <c r="L14" s="36"/>
    </row>
    <row r="18" s="17" customFormat="1" customHeight="1" spans="8:8">
      <c r="H18" s="3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showGridLines="0" showZeros="0" workbookViewId="0">
      <selection activeCell="F11" sqref="F11"/>
    </sheetView>
  </sheetViews>
  <sheetFormatPr defaultColWidth="6.88333333333333" defaultRowHeight="12.75" customHeight="1"/>
  <cols>
    <col min="1" max="8" width="21.875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604</v>
      </c>
      <c r="E1" s="19"/>
    </row>
    <row r="2" s="15" customFormat="1" ht="68" customHeight="1" spans="1:8">
      <c r="A2" s="37" t="s">
        <v>605</v>
      </c>
      <c r="B2" s="37"/>
      <c r="C2" s="37"/>
      <c r="D2" s="37"/>
      <c r="E2" s="37"/>
      <c r="F2" s="37"/>
      <c r="G2" s="37"/>
      <c r="H2" s="37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606</v>
      </c>
      <c r="B5" s="26" t="s">
        <v>607</v>
      </c>
      <c r="C5" s="26" t="s">
        <v>608</v>
      </c>
      <c r="D5" s="27" t="s">
        <v>609</v>
      </c>
      <c r="E5" s="27" t="s">
        <v>610</v>
      </c>
      <c r="F5" s="27"/>
      <c r="G5" s="27"/>
      <c r="H5" s="27" t="s">
        <v>611</v>
      </c>
    </row>
    <row r="6" s="16" customFormat="1" ht="31" customHeight="1" spans="1:8">
      <c r="A6" s="28"/>
      <c r="B6" s="26"/>
      <c r="C6" s="26"/>
      <c r="D6" s="27"/>
      <c r="E6" s="27" t="s">
        <v>342</v>
      </c>
      <c r="F6" s="27" t="s">
        <v>416</v>
      </c>
      <c r="G6" s="27" t="s">
        <v>417</v>
      </c>
      <c r="H6" s="27"/>
    </row>
    <row r="7" ht="20.1" customHeight="1" spans="1:8">
      <c r="A7" s="29" t="s">
        <v>342</v>
      </c>
      <c r="B7" s="29"/>
      <c r="C7" s="30"/>
      <c r="D7" s="38">
        <v>704</v>
      </c>
      <c r="E7" s="38">
        <v>704</v>
      </c>
      <c r="F7" s="31"/>
      <c r="G7" s="38">
        <v>704</v>
      </c>
      <c r="H7" s="30"/>
    </row>
    <row r="8" ht="20.1" customHeight="1" spans="1:8">
      <c r="A8" s="32" t="s">
        <v>402</v>
      </c>
      <c r="B8" s="39" t="s">
        <v>403</v>
      </c>
      <c r="C8" s="30"/>
      <c r="D8" s="40">
        <v>704</v>
      </c>
      <c r="E8" s="31">
        <v>704</v>
      </c>
      <c r="F8" s="31"/>
      <c r="G8" s="40">
        <v>704</v>
      </c>
      <c r="H8" s="30"/>
    </row>
    <row r="9" ht="47" customHeight="1" spans="1:8">
      <c r="A9" s="32" t="s">
        <v>404</v>
      </c>
      <c r="B9" s="39" t="s">
        <v>405</v>
      </c>
      <c r="C9" s="30"/>
      <c r="D9" s="40">
        <v>704</v>
      </c>
      <c r="E9" s="31">
        <v>704</v>
      </c>
      <c r="F9" s="31"/>
      <c r="G9" s="40">
        <v>704</v>
      </c>
      <c r="H9" s="30"/>
    </row>
    <row r="10" ht="20.1" customHeight="1" spans="1:8">
      <c r="A10" s="32" t="s">
        <v>406</v>
      </c>
      <c r="B10" s="39" t="s">
        <v>407</v>
      </c>
      <c r="C10" s="30"/>
      <c r="D10" s="40">
        <v>704</v>
      </c>
      <c r="E10" s="31">
        <v>704</v>
      </c>
      <c r="F10" s="31"/>
      <c r="G10" s="40">
        <v>704</v>
      </c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1" customHeight="1" spans="1:8">
      <c r="A13" s="33"/>
      <c r="B13" s="33"/>
      <c r="C13" s="30"/>
      <c r="D13" s="30"/>
      <c r="E13" s="30"/>
      <c r="F13" s="30"/>
      <c r="G13" s="30"/>
      <c r="H13" s="30"/>
    </row>
    <row r="14" ht="20.1" customHeight="1" spans="1:8">
      <c r="A14" s="33"/>
      <c r="B14" s="33"/>
      <c r="C14" s="30"/>
      <c r="D14" s="30"/>
      <c r="E14" s="30"/>
      <c r="F14" s="30"/>
      <c r="G14" s="34"/>
      <c r="H14" s="34"/>
    </row>
    <row r="15" ht="20.1" customHeight="1" spans="1:8">
      <c r="A15" s="33"/>
      <c r="B15" s="33"/>
      <c r="C15" s="30"/>
      <c r="D15" s="30"/>
      <c r="E15" s="30"/>
      <c r="F15" s="30"/>
      <c r="G15" s="30"/>
      <c r="H15" s="30"/>
    </row>
    <row r="16" ht="20.25" customHeight="1" spans="1:5">
      <c r="A16" s="36"/>
      <c r="B16" s="36"/>
      <c r="C16" s="36"/>
      <c r="D16" s="36"/>
      <c r="E16" s="36"/>
    </row>
    <row r="17" customHeight="1" spans="1:5">
      <c r="A17" s="36"/>
      <c r="B17" s="36"/>
      <c r="C17" s="36"/>
      <c r="E17" s="36"/>
    </row>
    <row r="18" customHeight="1" spans="1:5">
      <c r="A18" s="36"/>
      <c r="B18" s="36"/>
      <c r="C18" s="36"/>
      <c r="D18" s="36"/>
      <c r="E18" s="36"/>
    </row>
    <row r="19" customHeight="1" spans="1:5">
      <c r="A19" s="36"/>
      <c r="B19" s="36"/>
      <c r="C19" s="36"/>
      <c r="E19" s="36"/>
    </row>
    <row r="20" customHeight="1" spans="1:5">
      <c r="A20" s="36"/>
      <c r="B20" s="36"/>
      <c r="D20" s="36"/>
      <c r="E20" s="36"/>
    </row>
    <row r="21" customHeight="1" spans="1:1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customHeight="1" spans="1:1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customHeight="1" spans="1:1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customHeight="1" spans="2:2">
      <c r="B24" s="36"/>
    </row>
    <row r="25" customHeight="1" spans="2:2">
      <c r="B25" s="36"/>
    </row>
    <row r="26" customHeight="1" spans="2:2">
      <c r="B26" s="36"/>
    </row>
    <row r="27" customHeight="1" spans="2:2">
      <c r="B27" s="36"/>
    </row>
    <row r="29" customHeight="1" spans="2:2">
      <c r="B29" s="36"/>
    </row>
    <row r="30" customHeight="1" spans="2:2">
      <c r="B30" s="36"/>
    </row>
    <row r="32" customHeight="1" spans="2:2">
      <c r="B32" s="36"/>
    </row>
    <row r="33" customHeight="1" spans="2:2">
      <c r="B33" s="36"/>
    </row>
    <row r="34" customHeight="1" spans="4:4">
      <c r="D34" s="36"/>
    </row>
  </sheetData>
  <mergeCells count="9">
    <mergeCell ref="A2:H2"/>
    <mergeCell ref="E5:G5"/>
    <mergeCell ref="A7:B7"/>
    <mergeCell ref="A5:A6"/>
    <mergeCell ref="B5:B6"/>
    <mergeCell ref="C5:C6"/>
    <mergeCell ref="D5:D6"/>
    <mergeCell ref="H5:H6"/>
    <mergeCell ref="A21:K23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6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歪歪</cp:lastModifiedBy>
  <dcterms:created xsi:type="dcterms:W3CDTF">2015-06-05T18:19:00Z</dcterms:created>
  <dcterms:modified xsi:type="dcterms:W3CDTF">2025-01-29T10:21:51Z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7504CFA6F8924531985FABB7E88AA34E_13</vt:lpwstr>
  </property>
</Properties>
</file>